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340" windowWidth="24560" windowHeight="15620" tabRatio="500" activeTab="0"/>
  </bookViews>
  <sheets>
    <sheet name="Composition" sheetId="1" r:id="rId1"/>
    <sheet name="R0=50MV" sheetId="2" r:id="rId2"/>
    <sheet name="R0=75MV" sheetId="3" r:id="rId3"/>
    <sheet name="R0=100MV" sheetId="4" r:id="rId4"/>
    <sheet name="R0=125MV" sheetId="5" r:id="rId5"/>
    <sheet name="R0=150MV" sheetId="6" r:id="rId6"/>
  </sheets>
  <definedNames>
    <definedName name="totci">'Composition'!$B$19</definedName>
    <definedName name="totuser">'Composition'!$C$19</definedName>
  </definedNames>
  <calcPr fullCalcOnLoad="1"/>
</workbook>
</file>

<file path=xl/sharedStrings.xml><?xml version="1.0" encoding="utf-8"?>
<sst xmlns="http://schemas.openxmlformats.org/spreadsheetml/2006/main" count="375" uniqueCount="46">
  <si>
    <t>Composition</t>
  </si>
  <si>
    <t>Element</t>
  </si>
  <si>
    <t>Your composition [g/g]</t>
  </si>
  <si>
    <t>B</t>
  </si>
  <si>
    <t>C</t>
  </si>
  <si>
    <t>N</t>
  </si>
  <si>
    <t>O</t>
  </si>
  <si>
    <t>Na</t>
  </si>
  <si>
    <t>Mg</t>
  </si>
  <si>
    <t>Al</t>
  </si>
  <si>
    <t>Si</t>
  </si>
  <si>
    <t>S</t>
  </si>
  <si>
    <t>K</t>
  </si>
  <si>
    <t>Ca</t>
  </si>
  <si>
    <t>Ti</t>
  </si>
  <si>
    <t>Fe</t>
  </si>
  <si>
    <t>Ni</t>
  </si>
  <si>
    <t>TOTAL</t>
  </si>
  <si>
    <t>Sum</t>
  </si>
  <si>
    <t>CI composition* [g/g]</t>
  </si>
  <si>
    <t>SCR production rates</t>
  </si>
  <si>
    <t>J0 = 100 cm^-2 s^-1</t>
  </si>
  <si>
    <t>Total production</t>
  </si>
  <si>
    <t>He-4</t>
  </si>
  <si>
    <t>Be-10</t>
  </si>
  <si>
    <t>Ne-21</t>
  </si>
  <si>
    <t>Ne-22</t>
  </si>
  <si>
    <t>Al-26</t>
  </si>
  <si>
    <t>Cl-36</t>
  </si>
  <si>
    <t xml:space="preserve">He-3 </t>
  </si>
  <si>
    <t>Ar-36</t>
  </si>
  <si>
    <t>Ar-38</t>
  </si>
  <si>
    <t>Ca-41</t>
  </si>
  <si>
    <t>Mn-53</t>
  </si>
  <si>
    <t>Fe-60</t>
  </si>
  <si>
    <t>[cm3 STP / g / Ma]</t>
  </si>
  <si>
    <t>[dpm / kg]</t>
  </si>
  <si>
    <t>CI composition</t>
  </si>
  <si>
    <t>Your composition</t>
  </si>
  <si>
    <t>Element production rates</t>
  </si>
  <si>
    <t>R0 = 50 MV</t>
  </si>
  <si>
    <t>R0 = 75 MV</t>
  </si>
  <si>
    <t>R0 = 100 MV</t>
  </si>
  <si>
    <t>R0 = 125 MV</t>
  </si>
  <si>
    <t>R0 = 150 MV</t>
  </si>
  <si>
    <t>[1e-8 cm3 STP / g / Ma]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</si>
</sst>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E+00"/>
    <numFmt numFmtId="181" formatCode="0.0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i/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rgb="FFFF0000"/>
      <name val="Calibri"/>
      <family val="2"/>
    </font>
    <font>
      <i/>
      <sz val="12"/>
      <color rgb="FF00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180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2" fontId="38" fillId="0" borderId="0" xfId="0" applyNumberFormat="1" applyFont="1" applyAlignment="1">
      <alignment/>
    </xf>
    <xf numFmtId="0" fontId="42" fillId="0" borderId="0" xfId="0" applyFont="1" applyAlignment="1">
      <alignment/>
    </xf>
    <xf numFmtId="0" fontId="41" fillId="0" borderId="0" xfId="0" applyFont="1" applyBorder="1" applyAlignment="1">
      <alignment/>
    </xf>
    <xf numFmtId="180" fontId="0" fillId="0" borderId="14" xfId="0" applyNumberFormat="1" applyBorder="1" applyAlignment="1">
      <alignment/>
    </xf>
    <xf numFmtId="0" fontId="43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>
      <alignment/>
    </xf>
    <xf numFmtId="11" fontId="0" fillId="0" borderId="0" xfId="0" applyNumberFormat="1" applyFill="1" applyAlignment="1">
      <alignment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180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0</xdr:rowOff>
    </xdr:from>
    <xdr:to>
      <xdr:col>8</xdr:col>
      <xdr:colOff>752475</xdr:colOff>
      <xdr:row>17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38725" y="228600"/>
          <a:ext cx="4095750" cy="3124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How to use this sheet: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composition in the box on the left, an example is given for CI composition. If your composition is not in g/g, adopt the total below to fit your values (e.g., 100, if your composition is given in weight %). Then browse to the tab with the R0 value you are interested in. In the upper half, the production rates for all calculated isotopes is given in cm3 STP / g / Ma for noble gases and in dpm / kg for radionuclides. In the lower half, the elemental production rates are given.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different values of J0, the production rates can be scaled linearly.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*CI composition taken from Palme H. and Jones A. (2003) Solar System Abundances of the Elements, pp. 41-61. In Meteorites, Comets, and Planets (ed. A.M. Davis) Vol. 1 Treatise on Geochemistry (eds. H.D. Holland and K.K. Turekian), Elsevier-Pergamon, Oxford.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49"/>
  <sheetViews>
    <sheetView tabSelected="1" workbookViewId="0" topLeftCell="A1">
      <selection activeCell="A1" sqref="A1"/>
    </sheetView>
  </sheetViews>
  <sheetFormatPr defaultColWidth="11.00390625" defaultRowHeight="15.75"/>
  <cols>
    <col min="2" max="2" width="18.625" style="0" bestFit="1" customWidth="1"/>
    <col min="3" max="3" width="19.875" style="0" bestFit="1" customWidth="1"/>
    <col min="4" max="4" width="16.50390625" style="0" customWidth="1"/>
  </cols>
  <sheetData>
    <row r="1" ht="18">
      <c r="A1" s="1" t="s">
        <v>0</v>
      </c>
    </row>
    <row r="3" spans="1:3" ht="15.75" thickBot="1">
      <c r="A3" s="2" t="s">
        <v>1</v>
      </c>
      <c r="B3" s="2" t="s">
        <v>19</v>
      </c>
      <c r="C3" s="12" t="s">
        <v>2</v>
      </c>
    </row>
    <row r="4" spans="1:3" ht="15">
      <c r="A4" t="s">
        <v>3</v>
      </c>
      <c r="B4" s="5">
        <v>6.9E-07</v>
      </c>
      <c r="C4" s="7"/>
    </row>
    <row r="5" spans="1:3" ht="15">
      <c r="A5" t="s">
        <v>4</v>
      </c>
      <c r="B5" s="5">
        <v>0.0322</v>
      </c>
      <c r="C5" s="8"/>
    </row>
    <row r="6" spans="1:3" ht="15">
      <c r="A6" t="s">
        <v>5</v>
      </c>
      <c r="B6" s="5">
        <v>0.00318</v>
      </c>
      <c r="C6" s="8"/>
    </row>
    <row r="7" spans="1:3" ht="15">
      <c r="A7" t="s">
        <v>6</v>
      </c>
      <c r="B7" s="5">
        <v>0.465</v>
      </c>
      <c r="C7" s="8"/>
    </row>
    <row r="8" spans="1:3" ht="15">
      <c r="A8" t="s">
        <v>7</v>
      </c>
      <c r="B8" s="5">
        <v>0.004982</v>
      </c>
      <c r="C8" s="8"/>
    </row>
    <row r="9" spans="1:3" ht="15">
      <c r="A9" t="s">
        <v>8</v>
      </c>
      <c r="B9" s="5">
        <v>0.0961</v>
      </c>
      <c r="C9" s="8"/>
    </row>
    <row r="10" spans="1:3" ht="15">
      <c r="A10" t="s">
        <v>9</v>
      </c>
      <c r="B10" s="5">
        <v>0.00849</v>
      </c>
      <c r="C10" s="8"/>
    </row>
    <row r="11" spans="1:3" ht="15">
      <c r="A11" t="s">
        <v>10</v>
      </c>
      <c r="B11" s="5">
        <v>0.1068</v>
      </c>
      <c r="C11" s="8"/>
    </row>
    <row r="12" spans="1:3" ht="15">
      <c r="A12" t="s">
        <v>11</v>
      </c>
      <c r="B12" s="5">
        <v>0.0541</v>
      </c>
      <c r="C12" s="8"/>
    </row>
    <row r="13" spans="1:3" ht="15">
      <c r="A13" t="s">
        <v>12</v>
      </c>
      <c r="B13" s="5">
        <v>0.000544</v>
      </c>
      <c r="C13" s="8"/>
    </row>
    <row r="14" spans="1:3" ht="15">
      <c r="A14" t="s">
        <v>13</v>
      </c>
      <c r="B14" s="5">
        <v>0.00932</v>
      </c>
      <c r="C14" s="8"/>
    </row>
    <row r="15" spans="1:3" ht="15">
      <c r="A15" t="s">
        <v>14</v>
      </c>
      <c r="B15" s="5">
        <v>0.000458</v>
      </c>
      <c r="C15" s="8"/>
    </row>
    <row r="16" spans="1:3" ht="15">
      <c r="A16" t="s">
        <v>15</v>
      </c>
      <c r="B16" s="5">
        <v>0.1843</v>
      </c>
      <c r="C16" s="8"/>
    </row>
    <row r="17" spans="1:3" ht="15.75" thickBot="1">
      <c r="A17" s="4" t="s">
        <v>16</v>
      </c>
      <c r="B17" s="6">
        <v>0.01077</v>
      </c>
      <c r="C17" s="9"/>
    </row>
    <row r="18" spans="1:3" ht="15">
      <c r="A18" t="s">
        <v>18</v>
      </c>
      <c r="B18" s="10">
        <f>SUM(B4:B17)</f>
        <v>0.97624469</v>
      </c>
      <c r="C18" s="10">
        <f>SUM(C4:C17)</f>
        <v>0</v>
      </c>
    </row>
    <row r="19" spans="1:3" s="3" customFormat="1" ht="15">
      <c r="A19" s="3" t="s">
        <v>17</v>
      </c>
      <c r="B19" s="11">
        <v>1</v>
      </c>
      <c r="C19" s="11">
        <v>1</v>
      </c>
    </row>
    <row r="23" spans="1:12" ht="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9.5">
      <c r="A26" s="18"/>
      <c r="B26" s="17"/>
      <c r="C26" s="17"/>
      <c r="D26" s="19"/>
      <c r="E26" s="17"/>
      <c r="F26" s="18"/>
      <c r="G26" s="17"/>
      <c r="H26" s="17"/>
      <c r="I26" s="19"/>
      <c r="J26" s="17"/>
      <c r="K26" s="17"/>
      <c r="L26" s="17"/>
    </row>
    <row r="27" spans="1:12" ht="15">
      <c r="A27" s="17"/>
      <c r="B27" s="17"/>
      <c r="C27" s="17"/>
      <c r="D27" s="20"/>
      <c r="E27" s="17"/>
      <c r="F27" s="17"/>
      <c r="G27" s="17"/>
      <c r="H27" s="21"/>
      <c r="I27" s="20"/>
      <c r="J27" s="17"/>
      <c r="K27" s="17"/>
      <c r="L27" s="17"/>
    </row>
    <row r="28" spans="1:12" ht="15">
      <c r="A28" s="17"/>
      <c r="B28" s="17"/>
      <c r="C28" s="17"/>
      <c r="D28" s="20"/>
      <c r="E28" s="17"/>
      <c r="F28" s="17"/>
      <c r="G28" s="17"/>
      <c r="H28" s="21"/>
      <c r="I28" s="20"/>
      <c r="J28" s="17"/>
      <c r="K28" s="17"/>
      <c r="L28" s="17"/>
    </row>
    <row r="29" spans="1:12" ht="15">
      <c r="A29" s="17"/>
      <c r="B29" s="17"/>
      <c r="C29" s="17"/>
      <c r="D29" s="20"/>
      <c r="E29" s="17"/>
      <c r="F29" s="17"/>
      <c r="G29" s="17"/>
      <c r="H29" s="21"/>
      <c r="I29" s="20"/>
      <c r="J29" s="17"/>
      <c r="K29" s="17"/>
      <c r="L29" s="17"/>
    </row>
    <row r="30" spans="1:12" ht="15">
      <c r="A30" s="17"/>
      <c r="B30" s="17"/>
      <c r="C30" s="17"/>
      <c r="D30" s="20"/>
      <c r="E30" s="17"/>
      <c r="F30" s="17"/>
      <c r="G30" s="17"/>
      <c r="H30" s="21"/>
      <c r="I30" s="20"/>
      <c r="J30" s="17"/>
      <c r="K30" s="17"/>
      <c r="L30" s="17"/>
    </row>
    <row r="31" spans="1:12" ht="15">
      <c r="A31" s="17"/>
      <c r="B31" s="17"/>
      <c r="C31" s="17"/>
      <c r="D31" s="20"/>
      <c r="E31" s="17"/>
      <c r="F31" s="17"/>
      <c r="G31" s="17"/>
      <c r="H31" s="21"/>
      <c r="I31" s="20"/>
      <c r="J31" s="17"/>
      <c r="K31" s="17"/>
      <c r="L31" s="17"/>
    </row>
    <row r="32" spans="4:9" ht="15">
      <c r="D32" s="5"/>
      <c r="H32" s="16"/>
      <c r="I32" s="5"/>
    </row>
    <row r="33" spans="4:9" ht="15">
      <c r="D33" s="5"/>
      <c r="I33" s="5"/>
    </row>
    <row r="35" spans="3:8" ht="15">
      <c r="C35" s="5"/>
      <c r="H35" s="5"/>
    </row>
    <row r="36" spans="3:8" ht="15">
      <c r="C36" s="5"/>
      <c r="H36" s="5"/>
    </row>
    <row r="38" ht="15">
      <c r="H38" s="16"/>
    </row>
    <row r="40" ht="15">
      <c r="D40" s="5"/>
    </row>
    <row r="41" ht="15">
      <c r="D41" s="5"/>
    </row>
    <row r="42" ht="15">
      <c r="D42" s="5"/>
    </row>
    <row r="43" ht="15">
      <c r="D43" s="5"/>
    </row>
    <row r="44" ht="15">
      <c r="D44" s="5"/>
    </row>
    <row r="45" ht="15">
      <c r="D45" s="5"/>
    </row>
    <row r="46" ht="15">
      <c r="D46" s="5"/>
    </row>
    <row r="48" ht="15">
      <c r="C48" s="5"/>
    </row>
    <row r="49" ht="15">
      <c r="C49" s="5"/>
    </row>
  </sheetData>
  <sheetProtection/>
  <printOptions/>
  <pageMargins left="0.787401575" right="0.787401575" top="0.984251969" bottom="0.984251969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1" sqref="A1"/>
    </sheetView>
  </sheetViews>
  <sheetFormatPr defaultColWidth="11.00390625" defaultRowHeight="15.75"/>
  <cols>
    <col min="1" max="1" width="15.00390625" style="0" customWidth="1"/>
    <col min="2" max="3" width="20.375" style="0" bestFit="1" customWidth="1"/>
    <col min="4" max="4" width="16.125" style="0" customWidth="1"/>
    <col min="5" max="6" width="20.375" style="0" bestFit="1" customWidth="1"/>
    <col min="7" max="8" width="16.125" style="0" customWidth="1"/>
    <col min="9" max="10" width="20.375" style="0" bestFit="1" customWidth="1"/>
    <col min="11" max="13" width="16.125" style="0" customWidth="1"/>
  </cols>
  <sheetData>
    <row r="1" spans="1:7" ht="18">
      <c r="A1" s="1" t="s">
        <v>20</v>
      </c>
      <c r="C1" s="22"/>
      <c r="G1" s="23"/>
    </row>
    <row r="2" ht="15">
      <c r="A2" t="s">
        <v>40</v>
      </c>
    </row>
    <row r="3" ht="15">
      <c r="A3" t="s">
        <v>21</v>
      </c>
    </row>
    <row r="5" ht="15">
      <c r="A5" s="3" t="s">
        <v>22</v>
      </c>
    </row>
    <row r="6" ht="15">
      <c r="A6" s="3"/>
    </row>
    <row r="7" spans="1:13" s="2" customFormat="1" ht="15">
      <c r="A7" s="2" t="s">
        <v>0</v>
      </c>
      <c r="B7" s="2" t="s">
        <v>29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30</v>
      </c>
      <c r="J7" s="2" t="s">
        <v>31</v>
      </c>
      <c r="K7" s="2" t="s">
        <v>32</v>
      </c>
      <c r="L7" s="2" t="s">
        <v>33</v>
      </c>
      <c r="M7" s="2" t="s">
        <v>34</v>
      </c>
    </row>
    <row r="8" spans="2:13" s="2" customFormat="1" ht="15">
      <c r="B8" s="15" t="s">
        <v>45</v>
      </c>
      <c r="C8" s="15" t="s">
        <v>45</v>
      </c>
      <c r="D8" s="15" t="s">
        <v>36</v>
      </c>
      <c r="E8" s="15" t="s">
        <v>45</v>
      </c>
      <c r="F8" s="15" t="s">
        <v>45</v>
      </c>
      <c r="G8" s="15" t="s">
        <v>36</v>
      </c>
      <c r="H8" s="15" t="s">
        <v>36</v>
      </c>
      <c r="I8" s="15" t="s">
        <v>45</v>
      </c>
      <c r="J8" s="15" t="s">
        <v>45</v>
      </c>
      <c r="K8" s="15" t="s">
        <v>36</v>
      </c>
      <c r="L8" s="15" t="s">
        <v>36</v>
      </c>
      <c r="M8" s="15" t="s">
        <v>36</v>
      </c>
    </row>
    <row r="9" spans="1:13" ht="15.75" thickBot="1">
      <c r="A9" s="2" t="s">
        <v>37</v>
      </c>
      <c r="B9" s="5">
        <f>Composition!$B4*'R0=50MV'!B18/totci+Composition!$B5*'R0=50MV'!B19/totci+Composition!$B6*'R0=50MV'!B20/totci+Composition!$B7*'R0=50MV'!B21/totci+Composition!$B8*'R0=50MV'!B22/totci+Composition!$B9*'R0=50MV'!B23/totci+Composition!$B10*'R0=50MV'!B24/totci+Composition!$B11*'R0=50MV'!B25/totci+Composition!$B12*'R0=50MV'!B26/totci+Composition!$B13*'R0=50MV'!B27/totci+Composition!$B14*'R0=50MV'!B28/totci+Composition!$B15*'R0=50MV'!B29/totci+Composition!$B16*'R0=50MV'!B30/totci+Composition!$B17*'R0=50MV'!B31/totci</f>
        <v>0.40063818705000004</v>
      </c>
      <c r="C9" s="5">
        <f>Composition!$B4*'R0=50MV'!C18/totci+Composition!$B5*'R0=50MV'!C19/totci+Composition!$B6*'R0=50MV'!C20/totci+Composition!$B7*'R0=50MV'!C21/totci+Composition!$B8*'R0=50MV'!C22/totci+Composition!$B9*'R0=50MV'!C23/totci+Composition!$B10*'R0=50MV'!C24/totci+Composition!$B11*'R0=50MV'!C25/totci+Composition!$B12*'R0=50MV'!C26/totci+Composition!$B13*'R0=50MV'!C27/totci+Composition!$B14*'R0=50MV'!C28/totci+Composition!$B15*'R0=50MV'!C29/totci+Composition!$B16*'R0=50MV'!C30/totci+Composition!$B17*'R0=50MV'!C31/totci</f>
        <v>39.575570793</v>
      </c>
      <c r="D9" s="5">
        <f>Composition!$B4*'R0=50MV'!D18/totci+Composition!$B5*'R0=50MV'!D19/totci+Composition!$B6*'R0=50MV'!D20/totci+Composition!$B7*'R0=50MV'!D21/totci+Composition!$B8*'R0=50MV'!D22/totci+Composition!$B9*'R0=50MV'!D23/totci+Composition!$B10*'R0=50MV'!D24/totci+Composition!$B11*'R0=50MV'!D25/totci+Composition!$B12*'R0=50MV'!D26/totci+Composition!$B13*'R0=50MV'!D27/totci+Composition!$B14*'R0=50MV'!D28/totci+Composition!$B15*'R0=50MV'!D29/totci+Composition!$B16*'R0=50MV'!D30/totci+Composition!$B17*'R0=50MV'!D31/totci</f>
        <v>1.2569864058220002</v>
      </c>
      <c r="E9" s="5">
        <f>Composition!$B4*'R0=50MV'!E18/totci+Composition!$B5*'R0=50MV'!E19/totci+Composition!$B6*'R0=50MV'!E20/totci+Composition!$B7*'R0=50MV'!E21/totci+Composition!$B8*'R0=50MV'!E22/totci+Composition!$B9*'R0=50MV'!E23/totci+Composition!$B10*'R0=50MV'!E24/totci+Composition!$B11*'R0=50MV'!E25/totci+Composition!$B12*'R0=50MV'!E26/totci+Composition!$B13*'R0=50MV'!E27/totci+Composition!$B14*'R0=50MV'!E28/totci+Composition!$B15*'R0=50MV'!E29/totci+Composition!$B16*'R0=50MV'!E30/totci+Composition!$B17*'R0=50MV'!E31/totci</f>
        <v>0.66615224309531</v>
      </c>
      <c r="F9" s="5">
        <f>Composition!$B4*'R0=50MV'!F18/totci+Composition!$B5*'R0=50MV'!F19/totci+Composition!$B6*'R0=50MV'!F20/totci+Composition!$B7*'R0=50MV'!F21/totci+Composition!$B8*'R0=50MV'!F22/totci+Composition!$B9*'R0=50MV'!F23/totci+Composition!$B10*'R0=50MV'!F24/totci+Composition!$B11*'R0=50MV'!F25/totci+Composition!$B12*'R0=50MV'!F26/totci+Composition!$B13*'R0=50MV'!F27/totci+Composition!$B14*'R0=50MV'!F28/totci+Composition!$B15*'R0=50MV'!F30/totci+Composition!$B16*'R0=50MV'!F31/totci+Composition!$B17*'R0=50MV'!F32/totci</f>
        <v>0.6930064272600319</v>
      </c>
      <c r="G9" s="5">
        <f>Composition!$B4*'R0=50MV'!G18/totci+Composition!$B5*'R0=50MV'!G19/totci+Composition!$B6*'R0=50MV'!G20/totci+Composition!$B7*'R0=50MV'!G21/totci+Composition!$B8*'R0=50MV'!G22/totci+Composition!$B9*'R0=50MV'!G23/totci+Composition!$B10*'R0=50MV'!G24/totci+Composition!$B11*'R0=50MV'!G25/totci+Composition!$B12*'R0=50MV'!G26/totci+Composition!$B13*'R0=50MV'!G27/totci+Composition!$B14*'R0=50MV'!G28/totci+Composition!$B15*'R0=50MV'!G29/totci+Composition!$B16*'R0=50MV'!G30/totci+Composition!$B17*'R0=50MV'!G31/totci</f>
        <v>536.099479376186</v>
      </c>
      <c r="H9" s="5">
        <f>Composition!$B4*'R0=50MV'!H18/totci+Composition!$B5*'R0=50MV'!H19/totci+Composition!$B6*'R0=50MV'!H20/totci+Composition!$B7*'R0=50MV'!H21/totci+Composition!$B8*'R0=50MV'!H22/totci+Composition!$B9*'R0=50MV'!H23/totci+Composition!$B10*'R0=50MV'!H24/totci+Composition!$B11*'R0=50MV'!H25/totci+Composition!$B12*'R0=50MV'!H26/totci+Composition!$B13*'R0=50MV'!H27/totci+Composition!$B14*'R0=50MV'!H28/totci+Composition!$B15*'R0=50MV'!H29/totci+Composition!$B16*'R0=50MV'!H30/totci+Composition!$B17*'R0=50MV'!H31/totci</f>
        <v>0.7839232394260001</v>
      </c>
      <c r="I9" s="5">
        <f>Composition!$B4*'R0=50MV'!I18/totci+Composition!$B5*'R0=50MV'!I19/totci+Composition!$B6*'R0=50MV'!I20/totci+Composition!$B7*'R0=50MV'!I21/totci+Composition!$B8*'R0=50MV'!I22/totci+Composition!$B9*'R0=50MV'!I23/totci+Composition!$B10*'R0=50MV'!I24/totci+Composition!$B11*'R0=50MV'!I25/totci+Composition!$B12*'R0=50MV'!I26/totci+Composition!$B13*'R0=50MV'!I27/totci+Composition!$B14*'R0=50MV'!I28/totci+Composition!$B15*'R0=50MV'!I29/totci+Composition!$B16*'R0=50MV'!I30/totci+Composition!$B17*'R0=50MV'!I31/totci</f>
        <v>0.15473184113326802</v>
      </c>
      <c r="J9" s="5">
        <f>Composition!$B4*'R0=50MV'!J18/totci+Composition!$B5*'R0=50MV'!J19/totci+Composition!$B6*'R0=50MV'!J20/totci+Composition!$B7*'R0=50MV'!J21/totci+Composition!$B8*'R0=50MV'!J22/totci+Composition!$B9*'R0=50MV'!J23/totci+Composition!$B10*'R0=50MV'!J24/totci+Composition!$B11*'R0=50MV'!J25/totci+Composition!$B12*'R0=50MV'!J26/totci+Composition!$B13*'R0=50MV'!J27/totci+Composition!$B14*'R0=50MV'!J28/totci+Composition!$B15*'R0=50MV'!J29/totci+Composition!$B16*'R0=50MV'!J30/totci+Composition!$B17*'R0=50MV'!J31/totci</f>
        <v>0.061554090565250005</v>
      </c>
      <c r="K9" s="5">
        <f>Composition!$B4*'R0=50MV'!K18/totci+Composition!$B5*'R0=50MV'!K19/totci+Composition!$B6*'R0=50MV'!K20/totci+Composition!$B7*'R0=50MV'!K21/totci+Composition!$B8*'R0=50MV'!K22/totci+Composition!$B9*'R0=50MV'!K23/totci+Composition!$B10*'R0=50MV'!K24/totci+Composition!$B11*'R0=50MV'!K25/totci+Composition!$B12*'R0=50MV'!K26/totci+Composition!$B13*'R0=50MV'!K27/totci+Composition!$B14*'R0=50MV'!K28/totci+Composition!$B15*'R0=50MV'!K29/totci+Composition!$B16*'R0=50MV'!K30/totci+Composition!$B17*'R0=50MV'!K31/totci</f>
        <v>0.016832133239999998</v>
      </c>
      <c r="L9" s="5">
        <f>Composition!$B4*'R0=50MV'!L18/totci+Composition!$B5*'R0=50MV'!L19/totci+Composition!$B6*'R0=50MV'!L20/totci+Composition!$B7*'R0=50MV'!L21/totci+Composition!$B8*'R0=50MV'!L22/totci+Composition!$B9*'R0=50MV'!L23/totci+Composition!$B10*'R0=50MV'!L24/totci+Composition!$B11*'R0=50MV'!L25/totci+Composition!$B12*'R0=50MV'!L26/totci+Composition!$B13*'R0=50MV'!L27/totci+Composition!$B14*'R0=50MV'!L28/totci+Composition!$B15*'R0=50MV'!L29/totci+Composition!$B16*'R0=50MV'!L30/totci+Composition!$B17*'R0=50MV'!L31/totci</f>
        <v>599.1288443</v>
      </c>
      <c r="M9" s="5">
        <f>Composition!$B4*'R0=50MV'!M18/totci+Composition!$B5*'R0=50MV'!M19/totci+Composition!$B6*'R0=50MV'!M20/totci+Composition!$B7*'R0=50MV'!M21/totci+Composition!$B8*'R0=50MV'!M22/totci+Composition!$B9*'R0=50MV'!M23/totci+Composition!$B10*'R0=50MV'!M24/totci+Composition!$B11*'R0=50MV'!M25/totci+Composition!$B12*'R0=50MV'!M26/totci+Composition!$B13*'R0=50MV'!M27/totci+Composition!$B14*'R0=50MV'!M28/totci+Composition!$B15*'R0=50MV'!M29/totci+Composition!$B16*'R0=50MV'!M30/totci+Composition!$B17*'R0=50MV'!M31/totci</f>
        <v>0.00098920296</v>
      </c>
    </row>
    <row r="10" spans="1:13" ht="15.75" thickBot="1">
      <c r="A10" s="12" t="s">
        <v>38</v>
      </c>
      <c r="B10" s="14">
        <f>Composition!$C4*'R0=50MV'!B18/totuser+Composition!$C5*'R0=50MV'!B19/totuser+Composition!$C6*'R0=50MV'!B20/totuser+Composition!$C7*'R0=50MV'!B21/totuser+Composition!$C8*'R0=50MV'!B22/totuser+Composition!$C9*'R0=50MV'!B23/totuser+Composition!$C10*'R0=50MV'!B24/totuser+Composition!$C11*'R0=50MV'!B25/totuser+Composition!$C12*'R0=50MV'!B26/totuser+Composition!$C13*'R0=50MV'!B27/totuser+Composition!$C14*'R0=50MV'!B28/totuser+Composition!$C15*'R0=50MV'!B29/totuser+Composition!$C16*'R0=50MV'!B30/totuser+Composition!$C17*'R0=50MV'!B31/totuser</f>
        <v>0</v>
      </c>
      <c r="C10" s="24">
        <f>Composition!$C4*'R0=50MV'!C18/totuser+Composition!$C5*'R0=50MV'!C19/totuser+Composition!$C6*'R0=50MV'!C20/totuser+Composition!$C7*'R0=50MV'!C21/totuser+Composition!$C8*'R0=50MV'!C22/totuser+Composition!$C9*'R0=50MV'!C23/totuser+Composition!$C10*'R0=50MV'!C24/totuser+Composition!$C11*'R0=50MV'!C25/totuser+Composition!$C12*'R0=50MV'!C26/totuser+Composition!$C13*'R0=50MV'!C27/totuser+Composition!$C14*'R0=50MV'!C28/totuser+Composition!$C15*'R0=50MV'!C29/totuser+Composition!$C16*'R0=50MV'!C30/totuser+Composition!$C17*'R0=50MV'!C31/totuser</f>
        <v>0</v>
      </c>
      <c r="D10" s="24">
        <f>Composition!$C4*'R0=50MV'!D18/totuser+Composition!$C5*'R0=50MV'!D19/totuser+Composition!$C6*'R0=50MV'!D20/totuser+Composition!$C7*'R0=50MV'!D21/totuser+Composition!$C8*'R0=50MV'!D22/totuser+Composition!$C9*'R0=50MV'!D23/totuser+Composition!$C10*'R0=50MV'!D24/totuser+Composition!$C11*'R0=50MV'!D25/totuser+Composition!$C12*'R0=50MV'!D26/totuser+Composition!$C13*'R0=50MV'!D27/totuser+Composition!$C14*'R0=50MV'!D28/totuser+Composition!$C15*'R0=50MV'!D29/totuser+Composition!$C16*'R0=50MV'!D30/totuser+Composition!$C17*'R0=50MV'!D31/totuser</f>
        <v>0</v>
      </c>
      <c r="E10" s="24">
        <f>Composition!$C4*'R0=50MV'!E18/totuser+Composition!$C5*'R0=50MV'!E19/totuser+Composition!$C6*'R0=50MV'!E20/totuser+Composition!$C7*'R0=50MV'!E21/totuser+Composition!$C8*'R0=50MV'!E22/totuser+Composition!$C9*'R0=50MV'!E23/totuser+Composition!$C10*'R0=50MV'!E24/totuser+Composition!$C11*'R0=50MV'!E25/totuser+Composition!$C12*'R0=50MV'!E26/totuser+Composition!$C13*'R0=50MV'!E27/totuser+Composition!$C14*'R0=50MV'!E28/totuser+Composition!$C15*'R0=50MV'!E29/totuser+Composition!$C16*'R0=50MV'!E30/totuser+Composition!$C17*'R0=50MV'!E31/totuser</f>
        <v>0</v>
      </c>
      <c r="F10" s="24">
        <f>Composition!$C4*'R0=50MV'!F18/totuser+Composition!$C5*'R0=50MV'!F19/totuser+Composition!$C6*'R0=50MV'!F20/totuser+Composition!$C7*'R0=50MV'!F21/totuser+Composition!$C8*'R0=50MV'!F22/totuser+Composition!$C9*'R0=50MV'!F23/totuser+Composition!$C10*'R0=50MV'!F24/totuser+Composition!$C11*'R0=50MV'!F25/totuser+Composition!$C12*'R0=50MV'!F26/totuser+Composition!$C13*'R0=50MV'!F27/totuser+Composition!$C14*'R0=50MV'!F28/totuser+Composition!$C15*'R0=50MV'!F29/totuser+Composition!$C16*'R0=50MV'!F30/totuser+Composition!$C17*'R0=50MV'!F31/totuser</f>
        <v>0</v>
      </c>
      <c r="G10" s="24">
        <f>Composition!$C4*'R0=50MV'!G18/totuser+Composition!$C5*'R0=50MV'!G19/totuser+Composition!$C6*'R0=50MV'!G20/totuser+Composition!$C7*'R0=50MV'!G21/totuser+Composition!$C8*'R0=50MV'!G22/totuser+Composition!$C9*'R0=50MV'!G23/totuser+Composition!$C10*'R0=50MV'!G24/totuser+Composition!$C11*'R0=50MV'!G25/totuser+Composition!$C12*'R0=50MV'!G26/totuser+Composition!$C13*'R0=50MV'!G27/totuser+Composition!$C14*'R0=50MV'!G28/totuser+Composition!$C15*'R0=50MV'!G29/totuser+Composition!$C16*'R0=50MV'!G30/totuser+Composition!$C17*'R0=50MV'!G31/totuser</f>
        <v>0</v>
      </c>
      <c r="H10" s="24">
        <f>Composition!$C4*'R0=50MV'!H18/totuser+Composition!$C5*'R0=50MV'!H19/totuser+Composition!$C6*'R0=50MV'!H20/totuser+Composition!$C7*'R0=50MV'!H21/totuser+Composition!$C8*'R0=50MV'!H22/totuser+Composition!$C9*'R0=50MV'!H23/totuser+Composition!$C10*'R0=50MV'!H24/totuser+Composition!$C11*'R0=50MV'!H25/totuser+Composition!$C12*'R0=50MV'!H26/totuser+Composition!$C13*'R0=50MV'!H27/totuser+Composition!$C14*'R0=50MV'!H28/totuser+Composition!$C15*'R0=50MV'!H29/totuser+Composition!$C16*'R0=50MV'!H30/totuser+Composition!$C17*'R0=50MV'!H31/totuser</f>
        <v>0</v>
      </c>
      <c r="I10" s="24">
        <f>Composition!$C4*'R0=50MV'!I18/totuser+Composition!$C5*'R0=50MV'!I19/totuser+Composition!$C6*'R0=50MV'!I20/totuser+Composition!$C7*'R0=50MV'!I21/totuser+Composition!$C8*'R0=50MV'!I22/totuser+Composition!$C9*'R0=50MV'!I23/totuser+Composition!$C10*'R0=50MV'!I24/totuser+Composition!$C11*'R0=50MV'!I25/totuser+Composition!$C12*'R0=50MV'!I26/totuser+Composition!$C13*'R0=50MV'!I27/totuser+Composition!$C14*'R0=50MV'!I28/totuser+Composition!$C15*'R0=50MV'!I29/totuser+Composition!$C16*'R0=50MV'!I30/totuser+Composition!$C17*'R0=50MV'!I31/totuser</f>
        <v>0</v>
      </c>
      <c r="J10" s="24">
        <f>Composition!$C4*'R0=50MV'!J18/totuser+Composition!$C5*'R0=50MV'!J19/totuser+Composition!$C6*'R0=50MV'!J20/totuser+Composition!$C7*'R0=50MV'!J21/totuser+Composition!$C8*'R0=50MV'!J22/totuser+Composition!$C9*'R0=50MV'!J23/totuser+Composition!$C10*'R0=50MV'!J24/totuser+Composition!$C11*'R0=50MV'!J25/totuser+Composition!$C12*'R0=50MV'!J26/totuser+Composition!$C13*'R0=50MV'!J27/totuser+Composition!$C14*'R0=50MV'!J28/totuser+Composition!$C15*'R0=50MV'!J29/totuser+Composition!$C16*'R0=50MV'!J30/totuser+Composition!$C17*'R0=50MV'!J31/totuser</f>
        <v>0</v>
      </c>
      <c r="K10" s="24">
        <f>Composition!$C4*'R0=50MV'!K18/totuser+Composition!$C5*'R0=50MV'!K19/totuser+Composition!$C6*'R0=50MV'!K20/totuser+Composition!$C7*'R0=50MV'!K21/totuser+Composition!$C8*'R0=50MV'!K22/totuser+Composition!$C9*'R0=50MV'!K23/totuser+Composition!$C10*'R0=50MV'!K24/totuser+Composition!$C11*'R0=50MV'!K25/totuser+Composition!$C12*'R0=50MV'!K26/totuser+Composition!$C13*'R0=50MV'!K27/totuser+Composition!$C14*'R0=50MV'!K28/totuser+Composition!$C15*'R0=50MV'!K29/totuser+Composition!$C16*'R0=50MV'!K30/totuser+Composition!$C17*'R0=50MV'!K31/totuser</f>
        <v>0</v>
      </c>
      <c r="L10" s="24">
        <f>Composition!$C4*'R0=50MV'!L18/totuser+Composition!$C5*'R0=50MV'!L19/totuser+Composition!$C6*'R0=50MV'!L20/totuser+Composition!$C7*'R0=50MV'!L21/totuser+Composition!$C8*'R0=50MV'!L22/totuser+Composition!$C9*'R0=50MV'!L23/totuser+Composition!$C10*'R0=50MV'!L24/totuser+Composition!$C11*'R0=50MV'!L25/totuser+Composition!$C12*'R0=50MV'!L26/totuser+Composition!$C13*'R0=50MV'!L27/totuser+Composition!$C14*'R0=50MV'!L28/totuser+Composition!$C15*'R0=50MV'!L29/totuser+Composition!$C16*'R0=50MV'!L30/totuser+Composition!$C17*'R0=50MV'!L31/totuser</f>
        <v>0</v>
      </c>
      <c r="M10" s="25">
        <f>Composition!$C4*'R0=50MV'!M18/totuser+Composition!$C5*'R0=50MV'!M19/totuser+Composition!$C6*'R0=50MV'!M20/totuser+Composition!$C7*'R0=50MV'!M21/totuser+Composition!$C8*'R0=50MV'!M22/totuser+Composition!$C9*'R0=50MV'!M23/totuser+Composition!$C10*'R0=50MV'!M24/totuser+Composition!$C11*'R0=50MV'!M25/totuser+Composition!$C12*'R0=50MV'!M26/totuser+Composition!$C13*'R0=50MV'!M27/totuser+Composition!$C14*'R0=50MV'!M28/totuser+Composition!$C15*'R0=50MV'!M29/totuser+Composition!$C16*'R0=50MV'!M30/totuser+Composition!$C17*'R0=50MV'!M31/totuser</f>
        <v>0</v>
      </c>
    </row>
    <row r="14" ht="15">
      <c r="A14" s="3" t="s">
        <v>39</v>
      </c>
    </row>
    <row r="15" ht="15">
      <c r="A15" s="3"/>
    </row>
    <row r="16" spans="1:13" ht="15">
      <c r="A16" s="2" t="s">
        <v>1</v>
      </c>
      <c r="B16" s="2" t="s">
        <v>29</v>
      </c>
      <c r="C16" s="2" t="s">
        <v>23</v>
      </c>
      <c r="D16" s="2" t="s">
        <v>24</v>
      </c>
      <c r="E16" s="2" t="s">
        <v>25</v>
      </c>
      <c r="F16" s="2" t="s">
        <v>26</v>
      </c>
      <c r="G16" s="2" t="s">
        <v>27</v>
      </c>
      <c r="H16" s="2" t="s">
        <v>28</v>
      </c>
      <c r="I16" s="2" t="s">
        <v>30</v>
      </c>
      <c r="J16" s="2" t="s">
        <v>31</v>
      </c>
      <c r="K16" s="2" t="s">
        <v>32</v>
      </c>
      <c r="L16" s="2" t="s">
        <v>33</v>
      </c>
      <c r="M16" s="2" t="s">
        <v>34</v>
      </c>
    </row>
    <row r="17" spans="1:13" ht="15">
      <c r="A17" s="2"/>
      <c r="B17" s="2" t="s">
        <v>35</v>
      </c>
      <c r="C17" s="2" t="s">
        <v>35</v>
      </c>
      <c r="D17" s="2" t="s">
        <v>36</v>
      </c>
      <c r="E17" s="2" t="s">
        <v>35</v>
      </c>
      <c r="F17" s="2" t="s">
        <v>35</v>
      </c>
      <c r="G17" s="2" t="s">
        <v>36</v>
      </c>
      <c r="H17" s="2" t="s">
        <v>36</v>
      </c>
      <c r="I17" s="2" t="s">
        <v>35</v>
      </c>
      <c r="J17" s="2" t="s">
        <v>35</v>
      </c>
      <c r="K17" s="2" t="s">
        <v>36</v>
      </c>
      <c r="L17" s="2" t="s">
        <v>36</v>
      </c>
      <c r="M17" s="2" t="s">
        <v>36</v>
      </c>
    </row>
    <row r="18" spans="1:13" ht="15">
      <c r="A18" s="2" t="s">
        <v>3</v>
      </c>
      <c r="B18" s="5"/>
      <c r="C18" s="5"/>
      <c r="D18" s="5">
        <v>1208.3</v>
      </c>
      <c r="E18" s="5"/>
      <c r="F18" s="5"/>
      <c r="G18" s="5"/>
      <c r="H18" s="5"/>
      <c r="I18" s="5"/>
      <c r="J18" s="5"/>
      <c r="K18" s="5"/>
      <c r="L18" s="5"/>
      <c r="M18" s="5"/>
    </row>
    <row r="19" spans="1:13" ht="15">
      <c r="A19" s="2" t="s">
        <v>4</v>
      </c>
      <c r="B19" s="5"/>
      <c r="C19" s="5"/>
      <c r="D19" s="5">
        <v>8.9415</v>
      </c>
      <c r="E19" s="5"/>
      <c r="F19" s="5"/>
      <c r="G19" s="5"/>
      <c r="H19" s="5"/>
      <c r="I19" s="5"/>
      <c r="J19" s="5"/>
      <c r="K19" s="5"/>
      <c r="L19" s="5"/>
      <c r="M19" s="5"/>
    </row>
    <row r="20" spans="1:13" ht="15">
      <c r="A20" s="2" t="s">
        <v>5</v>
      </c>
      <c r="B20" s="5"/>
      <c r="C20" s="5"/>
      <c r="D20" s="5">
        <v>2.7651</v>
      </c>
      <c r="E20" s="5"/>
      <c r="F20" s="5"/>
      <c r="G20" s="5"/>
      <c r="H20" s="5"/>
      <c r="I20" s="5"/>
      <c r="J20" s="5"/>
      <c r="K20" s="5"/>
      <c r="L20" s="5"/>
      <c r="M20" s="5"/>
    </row>
    <row r="21" spans="1:13" ht="15">
      <c r="A21" s="2" t="s">
        <v>6</v>
      </c>
      <c r="B21" s="5">
        <v>0.63331</v>
      </c>
      <c r="C21" s="5">
        <v>69.475</v>
      </c>
      <c r="D21" s="5">
        <v>2.0159</v>
      </c>
      <c r="E21" s="5"/>
      <c r="F21" s="5"/>
      <c r="G21" s="5"/>
      <c r="H21" s="5"/>
      <c r="I21" s="5"/>
      <c r="J21" s="5"/>
      <c r="K21" s="5"/>
      <c r="L21" s="5"/>
      <c r="M21" s="5"/>
    </row>
    <row r="22" spans="1:13" ht="15">
      <c r="A22" s="2" t="s">
        <v>7</v>
      </c>
      <c r="B22" s="5"/>
      <c r="C22" s="5"/>
      <c r="D22" s="5"/>
      <c r="E22" s="5">
        <v>9.5824</v>
      </c>
      <c r="F22" s="5">
        <v>61.349</v>
      </c>
      <c r="G22" s="5"/>
      <c r="H22" s="5"/>
      <c r="I22" s="5"/>
      <c r="J22" s="5"/>
      <c r="K22" s="5"/>
      <c r="L22" s="5"/>
      <c r="M22" s="5"/>
    </row>
    <row r="23" spans="1:13" ht="15">
      <c r="A23" s="2" t="s">
        <v>8</v>
      </c>
      <c r="B23" s="5">
        <v>0.44482</v>
      </c>
      <c r="C23" s="5">
        <v>46.826</v>
      </c>
      <c r="D23" s="5">
        <v>0.1893</v>
      </c>
      <c r="E23" s="5">
        <v>6.1929</v>
      </c>
      <c r="F23" s="5">
        <v>3.7504</v>
      </c>
      <c r="G23" s="5">
        <v>3341.3</v>
      </c>
      <c r="H23" s="5"/>
      <c r="I23" s="5"/>
      <c r="J23" s="5"/>
      <c r="K23" s="5"/>
      <c r="L23" s="5"/>
      <c r="M23" s="5"/>
    </row>
    <row r="24" spans="1:13" ht="15">
      <c r="A24" s="2" t="s">
        <v>9</v>
      </c>
      <c r="B24" s="5">
        <v>0.5445</v>
      </c>
      <c r="C24" s="5">
        <v>35.14</v>
      </c>
      <c r="D24" s="5">
        <v>0.10809</v>
      </c>
      <c r="E24" s="5">
        <v>0.37032</v>
      </c>
      <c r="F24" s="5">
        <v>1.3638</v>
      </c>
      <c r="G24" s="5">
        <v>9295.6</v>
      </c>
      <c r="H24" s="5"/>
      <c r="I24" s="5"/>
      <c r="J24" s="5"/>
      <c r="K24" s="5"/>
      <c r="L24" s="5"/>
      <c r="M24" s="5"/>
    </row>
    <row r="25" spans="1:13" ht="15">
      <c r="A25" s="2" t="s">
        <v>10</v>
      </c>
      <c r="B25" s="5">
        <v>0.36274</v>
      </c>
      <c r="C25" s="5">
        <v>10.546</v>
      </c>
      <c r="D25" s="5">
        <v>0.024356</v>
      </c>
      <c r="E25" s="5">
        <v>0.18719</v>
      </c>
      <c r="F25" s="5">
        <v>0.14152</v>
      </c>
      <c r="G25" s="5">
        <v>1248.2</v>
      </c>
      <c r="H25" s="5"/>
      <c r="I25" s="5"/>
      <c r="J25" s="5"/>
      <c r="K25" s="5"/>
      <c r="L25" s="5"/>
      <c r="M25" s="5"/>
    </row>
    <row r="26" spans="1:13" ht="15">
      <c r="A26" s="2" t="s">
        <v>11</v>
      </c>
      <c r="B26" s="5"/>
      <c r="C26" s="5"/>
      <c r="D26" s="5"/>
      <c r="E26" s="5">
        <v>0.0025593</v>
      </c>
      <c r="F26" s="5">
        <v>0.0047289</v>
      </c>
      <c r="G26" s="5">
        <v>51.254</v>
      </c>
      <c r="H26" s="5"/>
      <c r="I26" s="5"/>
      <c r="J26" s="5"/>
      <c r="K26" s="5"/>
      <c r="L26" s="5"/>
      <c r="M26" s="5"/>
    </row>
    <row r="27" spans="1:13" ht="15">
      <c r="A27" s="2" t="s">
        <v>12</v>
      </c>
      <c r="B27" s="5"/>
      <c r="C27" s="5"/>
      <c r="D27" s="5"/>
      <c r="E27" s="5"/>
      <c r="F27" s="5"/>
      <c r="G27" s="5"/>
      <c r="H27" s="5">
        <v>325.74</v>
      </c>
      <c r="I27" s="5"/>
      <c r="J27" s="5"/>
      <c r="K27" s="5"/>
      <c r="L27" s="5"/>
      <c r="M27" s="5"/>
    </row>
    <row r="28" spans="1:13" ht="15">
      <c r="A28" s="2" t="s">
        <v>13</v>
      </c>
      <c r="B28" s="5"/>
      <c r="C28" s="5"/>
      <c r="D28" s="5"/>
      <c r="E28" s="5">
        <v>1.7889E-05</v>
      </c>
      <c r="F28" s="5">
        <v>2.7938E-05</v>
      </c>
      <c r="G28" s="5">
        <v>0.031184</v>
      </c>
      <c r="H28" s="5">
        <v>64.863</v>
      </c>
      <c r="I28" s="5">
        <v>16.602</v>
      </c>
      <c r="J28" s="5">
        <v>6.6013</v>
      </c>
      <c r="K28" s="5"/>
      <c r="L28" s="5"/>
      <c r="M28" s="5"/>
    </row>
    <row r="29" spans="1:13" ht="15">
      <c r="A29" s="2" t="s">
        <v>14</v>
      </c>
      <c r="B29" s="5"/>
      <c r="C29" s="5"/>
      <c r="D29" s="5">
        <v>0.016792</v>
      </c>
      <c r="E29" s="5"/>
      <c r="F29" s="5"/>
      <c r="G29" s="5">
        <v>0.0083691</v>
      </c>
      <c r="H29" s="5">
        <v>0.76624</v>
      </c>
      <c r="I29" s="5"/>
      <c r="J29" s="5"/>
      <c r="K29" s="5"/>
      <c r="L29" s="5"/>
      <c r="M29" s="5"/>
    </row>
    <row r="30" spans="1:13" ht="15">
      <c r="A30" s="2" t="s">
        <v>15</v>
      </c>
      <c r="B30" s="5">
        <v>0.10361</v>
      </c>
      <c r="C30" s="5">
        <v>7.0285</v>
      </c>
      <c r="D30" s="5">
        <v>0.0012836</v>
      </c>
      <c r="E30" s="5">
        <v>1.9641E-06</v>
      </c>
      <c r="F30" s="5">
        <v>2.134E-06</v>
      </c>
      <c r="G30" s="5">
        <v>5.0313E-05</v>
      </c>
      <c r="H30" s="5">
        <v>0.009704</v>
      </c>
      <c r="I30" s="5">
        <v>6.3306E-06</v>
      </c>
      <c r="J30" s="5">
        <v>0.0001578</v>
      </c>
      <c r="K30" s="5">
        <v>0.089526</v>
      </c>
      <c r="L30" s="5">
        <v>3236.6</v>
      </c>
      <c r="M30" s="5"/>
    </row>
    <row r="31" spans="1:13" ht="15">
      <c r="A31" s="13" t="s">
        <v>16</v>
      </c>
      <c r="B31" s="5">
        <v>0.087565</v>
      </c>
      <c r="C31" s="5">
        <v>4.6159</v>
      </c>
      <c r="D31" s="5">
        <v>0.0088178</v>
      </c>
      <c r="E31" s="5">
        <v>1.306E-05</v>
      </c>
      <c r="F31" s="5">
        <v>1.7235E-05</v>
      </c>
      <c r="G31" s="5">
        <v>2.1873E-05</v>
      </c>
      <c r="H31" s="5">
        <v>0.0053978</v>
      </c>
      <c r="I31" s="5">
        <v>3.1944E-06</v>
      </c>
      <c r="J31" s="5">
        <v>8.2825E-05</v>
      </c>
      <c r="K31" s="5">
        <v>0.030872</v>
      </c>
      <c r="L31" s="5">
        <v>243.59</v>
      </c>
      <c r="M31" s="5">
        <v>0.091848</v>
      </c>
    </row>
    <row r="32" spans="1:8" ht="15">
      <c r="A32" s="2"/>
      <c r="F32" s="5"/>
      <c r="H32" s="16"/>
    </row>
    <row r="33" ht="15">
      <c r="A33" s="2"/>
    </row>
  </sheetData>
  <sheetProtection/>
  <printOptions/>
  <pageMargins left="0.787401575" right="0.787401575" top="0.984251969" bottom="0.984251969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1" sqref="A1"/>
    </sheetView>
  </sheetViews>
  <sheetFormatPr defaultColWidth="11.00390625" defaultRowHeight="15.75"/>
  <cols>
    <col min="1" max="1" width="15.00390625" style="0" customWidth="1"/>
    <col min="2" max="3" width="20.375" style="0" bestFit="1" customWidth="1"/>
    <col min="4" max="4" width="16.125" style="0" customWidth="1"/>
    <col min="5" max="6" width="20.375" style="0" bestFit="1" customWidth="1"/>
    <col min="7" max="8" width="16.125" style="0" customWidth="1"/>
    <col min="9" max="10" width="20.375" style="0" bestFit="1" customWidth="1"/>
    <col min="11" max="13" width="16.125" style="0" customWidth="1"/>
  </cols>
  <sheetData>
    <row r="1" spans="1:7" ht="18">
      <c r="A1" s="1" t="s">
        <v>20</v>
      </c>
      <c r="C1" s="22"/>
      <c r="G1" s="23"/>
    </row>
    <row r="2" ht="15">
      <c r="A2" t="s">
        <v>41</v>
      </c>
    </row>
    <row r="3" ht="15">
      <c r="A3" t="s">
        <v>21</v>
      </c>
    </row>
    <row r="5" ht="15">
      <c r="A5" s="3" t="s">
        <v>22</v>
      </c>
    </row>
    <row r="6" ht="15">
      <c r="A6" s="3"/>
    </row>
    <row r="7" spans="1:13" s="2" customFormat="1" ht="15">
      <c r="A7" s="2" t="s">
        <v>0</v>
      </c>
      <c r="B7" s="2" t="s">
        <v>29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30</v>
      </c>
      <c r="J7" s="2" t="s">
        <v>31</v>
      </c>
      <c r="K7" s="2" t="s">
        <v>32</v>
      </c>
      <c r="L7" s="2" t="s">
        <v>33</v>
      </c>
      <c r="M7" s="2" t="s">
        <v>34</v>
      </c>
    </row>
    <row r="8" spans="2:13" s="2" customFormat="1" ht="15">
      <c r="B8" s="15" t="s">
        <v>45</v>
      </c>
      <c r="C8" s="15" t="s">
        <v>45</v>
      </c>
      <c r="D8" s="15" t="s">
        <v>36</v>
      </c>
      <c r="E8" s="15" t="s">
        <v>45</v>
      </c>
      <c r="F8" s="15" t="s">
        <v>45</v>
      </c>
      <c r="G8" s="15" t="s">
        <v>36</v>
      </c>
      <c r="H8" s="15" t="s">
        <v>36</v>
      </c>
      <c r="I8" s="15" t="s">
        <v>45</v>
      </c>
      <c r="J8" s="15" t="s">
        <v>45</v>
      </c>
      <c r="K8" s="15" t="s">
        <v>36</v>
      </c>
      <c r="L8" s="15" t="s">
        <v>36</v>
      </c>
      <c r="M8" s="15" t="s">
        <v>36</v>
      </c>
    </row>
    <row r="9" spans="1:13" ht="15.75" thickBot="1">
      <c r="A9" s="2" t="s">
        <v>37</v>
      </c>
      <c r="B9" s="5">
        <f>Composition!$B4*'R0=75MV'!B18/totci+Composition!$B5*'R0=75MV'!B19/totci+Composition!$B6*'R0=75MV'!B20/totci+Composition!$B7*'R0=75MV'!B21/totci+Composition!$B8*'R0=75MV'!B22/totci+Composition!$B9*'R0=75MV'!B23/totci+Composition!$B10*'R0=75MV'!B24/totci+Composition!$B11*'R0=75MV'!B25/totci+Composition!$B12*'R0=75MV'!B26/totci+Composition!$B13*'R0=75MV'!B27/totci+Composition!$B14*'R0=75MV'!B28/totci+Composition!$B15*'R0=75MV'!B29/totci+Composition!$B16*'R0=75MV'!B30/totci+Composition!$B17*'R0=75MV'!B31/totci</f>
        <v>0.7136093535000002</v>
      </c>
      <c r="C9" s="5">
        <f>Composition!$B4*'R0=75MV'!C18/totci+Composition!$B5*'R0=75MV'!C19/totci+Composition!$B6*'R0=75MV'!C20/totci+Composition!$B7*'R0=75MV'!C21/totci+Composition!$B8*'R0=75MV'!C22/totci+Composition!$B9*'R0=75MV'!C23/totci+Composition!$B10*'R0=75MV'!C24/totci+Composition!$B11*'R0=75MV'!C25/totci+Composition!$B12*'R0=75MV'!C26/totci+Composition!$B13*'R0=75MV'!C27/totci+Composition!$B14*'R0=75MV'!C28/totci+Composition!$B15*'R0=75MV'!C29/totci+Composition!$B16*'R0=75MV'!C30/totci+Composition!$B17*'R0=75MV'!C31/totci</f>
        <v>40.413303569</v>
      </c>
      <c r="D9" s="5">
        <f>Composition!$B4*'R0=75MV'!D18/totci+Composition!$B5*'R0=75MV'!D19/totci+Composition!$B6*'R0=75MV'!D20/totci+Composition!$B7*'R0=75MV'!D21/totci+Composition!$B8*'R0=75MV'!D22/totci+Composition!$B9*'R0=75MV'!D23/totci+Composition!$B10*'R0=75MV'!D24/totci+Composition!$B11*'R0=75MV'!D25/totci+Composition!$B12*'R0=75MV'!D26/totci+Composition!$B13*'R0=75MV'!D27/totci+Composition!$B14*'R0=75MV'!D28/totci+Composition!$B15*'R0=75MV'!D29/totci+Composition!$B16*'R0=75MV'!D30/totci+Composition!$B17*'R0=75MV'!D31/totci</f>
        <v>4.68744046629</v>
      </c>
      <c r="E9" s="5">
        <f>Composition!$B4*'R0=75MV'!E18/totci+Composition!$B5*'R0=75MV'!E19/totci+Composition!$B6*'R0=75MV'!E20/totci+Composition!$B7*'R0=75MV'!E21/totci+Composition!$B8*'R0=75MV'!E22/totci+Composition!$B9*'R0=75MV'!E23/totci+Composition!$B10*'R0=75MV'!E24/totci+Composition!$B11*'R0=75MV'!E25/totci+Composition!$B12*'R0=75MV'!E26/totci+Composition!$B13*'R0=75MV'!E27/totci+Composition!$B14*'R0=75MV'!E28/totci+Composition!$B15*'R0=75MV'!E29/totci+Composition!$B16*'R0=75MV'!E30/totci+Composition!$B17*'R0=75MV'!E31/totci</f>
        <v>0.7900538441837001</v>
      </c>
      <c r="F9" s="5">
        <f>Composition!$B4*'R0=75MV'!F18/totci+Composition!$B5*'R0=75MV'!F19/totci+Composition!$B6*'R0=75MV'!F20/totci+Composition!$B7*'R0=75MV'!F21/totci+Composition!$B8*'R0=75MV'!F22/totci+Composition!$B9*'R0=75MV'!F23/totci+Composition!$B10*'R0=75MV'!F24/totci+Composition!$B11*'R0=75MV'!F25/totci+Composition!$B12*'R0=75MV'!F26/totci+Composition!$B13*'R0=75MV'!F27/totci+Composition!$B14*'R0=75MV'!F28/totci+Composition!$B15*'R0=75MV'!F29/totci+Composition!$B16*'R0=75MV'!F30/totci+Composition!$B17*'R0=75MV'!F31/totci</f>
        <v>1.0325217167764198</v>
      </c>
      <c r="G9" s="5">
        <f>Composition!$B4*'R0=75MV'!G18/totci+Composition!$B5*'R0=75MV'!G19/totci+Composition!$B6*'R0=75MV'!G20/totci+Composition!$B7*'R0=75MV'!G21/totci+Composition!$B8*'R0=75MV'!G22/totci+Composition!$B9*'R0=75MV'!G23/totci+Composition!$B10*'R0=75MV'!G24/totci+Composition!$B11*'R0=75MV'!G25/totci+Composition!$B12*'R0=75MV'!G26/totci+Composition!$B13*'R0=75MV'!G27/totci+Composition!$B14*'R0=75MV'!G28/totci+Composition!$B15*'R0=75MV'!G29/totci+Composition!$B16*'R0=75MV'!G30/totci+Composition!$B17*'R0=75MV'!G31/totci</f>
        <v>557.0417468073729</v>
      </c>
      <c r="H9" s="5">
        <f>Composition!$B4*'R0=75MV'!H18/totci+Composition!$B5*'R0=75MV'!H19/totci+Composition!$B6*'R0=75MV'!H20/totci+Composition!$B7*'R0=75MV'!H21/totci+Composition!$B8*'R0=75MV'!H22/totci+Composition!$B9*'R0=75MV'!H23/totci+Composition!$B10*'R0=75MV'!H24/totci+Composition!$B11*'R0=75MV'!H25/totci+Composition!$B12*'R0=75MV'!H26/totci+Composition!$B13*'R0=75MV'!H27/totci+Composition!$B14*'R0=75MV'!H28/totci+Composition!$B15*'R0=75MV'!H29/totci+Composition!$B16*'R0=75MV'!H30/totci+Composition!$B17*'R0=75MV'!H31/totci</f>
        <v>2.55671423752</v>
      </c>
      <c r="I9" s="5">
        <f>Composition!$B4*'R0=75MV'!I18/totci+Composition!$B5*'R0=75MV'!I19/totci+Composition!$B6*'R0=75MV'!I20/totci+Composition!$B7*'R0=75MV'!I21/totci+Composition!$B8*'R0=75MV'!I22/totci+Composition!$B9*'R0=75MV'!I23/totci+Composition!$B10*'R0=75MV'!I24/totci+Composition!$B11*'R0=75MV'!I25/totci+Composition!$B12*'R0=75MV'!I26/totci+Composition!$B13*'R0=75MV'!I27/totci+Composition!$B14*'R0=75MV'!I28/totci+Composition!$B15*'R0=75MV'!I29/totci+Composition!$B16*'R0=75MV'!I30/totci+Composition!$B17*'R0=75MV'!I31/totci</f>
        <v>0.15847562242472</v>
      </c>
      <c r="J9" s="5">
        <f>Composition!$B4*'R0=75MV'!J18/totci+Composition!$B5*'R0=75MV'!J19/totci+Composition!$B6*'R0=75MV'!J20/totci+Composition!$B7*'R0=75MV'!J21/totci+Composition!$B8*'R0=75MV'!J22/totci+Composition!$B9*'R0=75MV'!J23/totci+Composition!$B10*'R0=75MV'!J24/totci+Composition!$B11*'R0=75MV'!J25/totci+Composition!$B12*'R0=75MV'!J26/totci+Composition!$B13*'R0=75MV'!J27/totci+Composition!$B14*'R0=75MV'!J28/totci+Composition!$B15*'R0=75MV'!J29/totci+Composition!$B16*'R0=75MV'!J30/totci+Composition!$B17*'R0=75MV'!J31/totci</f>
        <v>0.10954704779480001</v>
      </c>
      <c r="K9" s="5">
        <f>Composition!$B4*'R0=75MV'!K18/totci+Composition!$B5*'R0=75MV'!K19/totci+Composition!$B6*'R0=75MV'!K20/totci+Composition!$B7*'R0=75MV'!K21/totci+Composition!$B8*'R0=75MV'!K22/totci+Composition!$B9*'R0=75MV'!K23/totci+Composition!$B10*'R0=75MV'!K24/totci+Composition!$B11*'R0=75MV'!K25/totci+Composition!$B12*'R0=75MV'!K26/totci+Composition!$B13*'R0=75MV'!K27/totci+Composition!$B14*'R0=75MV'!K28/totci+Composition!$B15*'R0=75MV'!K29/totci+Composition!$B16*'R0=75MV'!K30/totci+Composition!$B17*'R0=75MV'!K31/totci</f>
        <v>0.1860534989</v>
      </c>
      <c r="L9" s="5">
        <f>Composition!$B4*'R0=75MV'!L18/totci+Composition!$B5*'R0=75MV'!L19/totci+Composition!$B6*'R0=75MV'!L20/totci+Composition!$B7*'R0=75MV'!L21/totci+Composition!$B8*'R0=75MV'!L22/totci+Composition!$B9*'R0=75MV'!L23/totci+Composition!$B10*'R0=75MV'!L24/totci+Composition!$B11*'R0=75MV'!L25/totci+Composition!$B12*'R0=75MV'!L26/totci+Composition!$B13*'R0=75MV'!L27/totci+Composition!$B14*'R0=75MV'!L28/totci+Composition!$B15*'R0=75MV'!L29/totci+Composition!$B16*'R0=75MV'!L30/totci+Composition!$B17*'R0=75MV'!L31/totci</f>
        <v>760.5530838</v>
      </c>
      <c r="M9" s="5">
        <f>Composition!$B4*'R0=75MV'!M18/totci+Composition!$B5*'R0=75MV'!M19/totci+Composition!$B6*'R0=75MV'!M20/totci+Composition!$B7*'R0=75MV'!M21/totci+Composition!$B8*'R0=75MV'!M22/totci+Composition!$B9*'R0=75MV'!M23/totci+Composition!$B10*'R0=75MV'!M24/totci+Composition!$B11*'R0=75MV'!M25/totci+Composition!$B12*'R0=75MV'!M26/totci+Composition!$B13*'R0=75MV'!M27/totci+Composition!$B14*'R0=75MV'!M28/totci+Composition!$B15*'R0=75MV'!M29/totci+Composition!$B16*'R0=75MV'!M30/totci+Composition!$B17*'R0=75MV'!M31/totci</f>
        <v>0.0024507135</v>
      </c>
    </row>
    <row r="10" spans="1:13" ht="15.75" thickBot="1">
      <c r="A10" s="12" t="s">
        <v>38</v>
      </c>
      <c r="B10" s="14">
        <f>Composition!$C4*'R0=75MV'!B18/totuser+Composition!$C5*'R0=75MV'!B19/totuser+Composition!$C6*'R0=75MV'!B20/totuser+Composition!$C7*'R0=75MV'!B21/totuser+Composition!$C8*'R0=75MV'!B22/totuser+Composition!$C9*'R0=75MV'!B23/totuser+Composition!$C10*'R0=75MV'!B24/totuser+Composition!$C11*'R0=75MV'!B25/totuser+Composition!$C12*'R0=75MV'!B26/totuser+Composition!$C13*'R0=75MV'!B27/totuser+Composition!$C14*'R0=75MV'!B28/totuser+Composition!$C15*'R0=75MV'!B29/totuser+Composition!$C16*'R0=75MV'!B30/totuser+Composition!$C17*'R0=75MV'!B31/totuser</f>
        <v>0</v>
      </c>
      <c r="C10" s="24">
        <f>Composition!$C4*'R0=75MV'!C18/totuser+Composition!$C5*'R0=75MV'!C19/totuser+Composition!$C6*'R0=75MV'!C20/totuser+Composition!$C7*'R0=75MV'!C21/totuser+Composition!$C8*'R0=75MV'!C22/totuser+Composition!$C9*'R0=75MV'!C23/totuser+Composition!$C10*'R0=75MV'!C24/totuser+Composition!$C11*'R0=75MV'!C25/totuser+Composition!$C12*'R0=75MV'!C26/totuser+Composition!$C13*'R0=75MV'!C27/totuser+Composition!$C14*'R0=75MV'!C28/totuser+Composition!$C15*'R0=75MV'!C29/totuser+Composition!$C16*'R0=75MV'!C30/totuser+Composition!$C17*'R0=75MV'!C31/totuser</f>
        <v>0</v>
      </c>
      <c r="D10" s="24">
        <f>Composition!$C4*'R0=75MV'!D18/totuser+Composition!$C5*'R0=75MV'!D19/totuser+Composition!$C6*'R0=75MV'!D20/totuser+Composition!$C7*'R0=75MV'!D21/totuser+Composition!$C8*'R0=75MV'!D22/totuser+Composition!$C9*'R0=75MV'!D23/totuser+Composition!$C10*'R0=75MV'!D24/totuser+Composition!$C11*'R0=75MV'!D25/totuser+Composition!$C12*'R0=75MV'!D26/totuser+Composition!$C13*'R0=75MV'!D27/totuser+Composition!$C14*'R0=75MV'!D28/totuser+Composition!$C15*'R0=75MV'!D29/totuser+Composition!$C16*'R0=75MV'!D30/totuser+Composition!$C17*'R0=75MV'!D31/totuser</f>
        <v>0</v>
      </c>
      <c r="E10" s="24">
        <f>Composition!$C4*'R0=75MV'!E18/totuser+Composition!$C5*'R0=75MV'!E19/totuser+Composition!$C6*'R0=75MV'!E20/totuser+Composition!$C7*'R0=75MV'!E21/totuser+Composition!$C8*'R0=75MV'!E22/totuser+Composition!$C9*'R0=75MV'!E23/totuser+Composition!$C10*'R0=75MV'!E24/totuser+Composition!$C11*'R0=75MV'!E25/totuser+Composition!$C12*'R0=75MV'!E26/totuser+Composition!$C13*'R0=75MV'!E27/totuser+Composition!$C14*'R0=75MV'!E28/totuser+Composition!$C15*'R0=75MV'!E29/totuser+Composition!$C16*'R0=75MV'!E30/totuser+Composition!$C17*'R0=75MV'!E31/totuser</f>
        <v>0</v>
      </c>
      <c r="F10" s="24">
        <f>Composition!$C4*'R0=75MV'!F18/totuser+Composition!$C5*'R0=75MV'!F19/totuser+Composition!$C6*'R0=75MV'!F20/totuser+Composition!$C7*'R0=75MV'!F21/totuser+Composition!$C8*'R0=75MV'!F22/totuser+Composition!$C9*'R0=75MV'!F23/totuser+Composition!$C10*'R0=75MV'!F24/totuser+Composition!$C11*'R0=75MV'!F25/totuser+Composition!$C12*'R0=75MV'!F26/totuser+Composition!$C13*'R0=75MV'!F27/totuser+Composition!$C14*'R0=75MV'!F28/totuser+Composition!$C15*'R0=75MV'!F29/totuser+Composition!$C16*'R0=75MV'!F30/totuser+Composition!$C17*'R0=75MV'!F31/totuser</f>
        <v>0</v>
      </c>
      <c r="G10" s="24">
        <f>Composition!$C4*'R0=75MV'!G18/totuser+Composition!$C5*'R0=75MV'!G19/totuser+Composition!$C6*'R0=75MV'!G20/totuser+Composition!$C7*'R0=75MV'!G21/totuser+Composition!$C8*'R0=75MV'!G22/totuser+Composition!$C9*'R0=75MV'!G23/totuser+Composition!$C10*'R0=75MV'!G24/totuser+Composition!$C11*'R0=75MV'!G25/totuser+Composition!$C12*'R0=75MV'!G26/totuser+Composition!$C13*'R0=75MV'!G27/totuser+Composition!$C14*'R0=75MV'!G28/totuser+Composition!$C15*'R0=75MV'!G29/totuser+Composition!$C16*'R0=75MV'!G30/totuser+Composition!$C17*'R0=75MV'!G31/totuser</f>
        <v>0</v>
      </c>
      <c r="H10" s="24">
        <f>Composition!$C4*'R0=75MV'!H18/totuser+Composition!$C5*'R0=75MV'!H19/totuser+Composition!$C6*'R0=75MV'!H20/totuser+Composition!$C7*'R0=75MV'!H21/totuser+Composition!$C8*'R0=75MV'!H22/totuser+Composition!$C9*'R0=75MV'!H23/totuser+Composition!$C10*'R0=75MV'!H24/totuser+Composition!$C11*'R0=75MV'!H25/totuser+Composition!$C12*'R0=75MV'!H26/totuser+Composition!$C13*'R0=75MV'!H27/totuser+Composition!$C14*'R0=75MV'!H28/totuser+Composition!$C15*'R0=75MV'!H29/totuser+Composition!$C16*'R0=75MV'!H30/totuser+Composition!$C17*'R0=75MV'!H31/totuser</f>
        <v>0</v>
      </c>
      <c r="I10" s="24">
        <f>Composition!$C4*'R0=75MV'!I18/totuser+Composition!$C5*'R0=75MV'!I19/totuser+Composition!$C6*'R0=75MV'!I20/totuser+Composition!$C7*'R0=75MV'!I21/totuser+Composition!$C8*'R0=75MV'!I22/totuser+Composition!$C9*'R0=75MV'!I23/totuser+Composition!$C10*'R0=75MV'!I24/totuser+Composition!$C11*'R0=75MV'!I25/totuser+Composition!$C12*'R0=75MV'!I26/totuser+Composition!$C13*'R0=75MV'!I27/totuser+Composition!$C14*'R0=75MV'!I28/totuser+Composition!$C15*'R0=75MV'!I29/totuser+Composition!$C16*'R0=75MV'!I30/totuser+Composition!$C17*'R0=75MV'!I31/totuser</f>
        <v>0</v>
      </c>
      <c r="J10" s="24">
        <f>Composition!$C4*'R0=75MV'!J18/totuser+Composition!$C5*'R0=75MV'!J19/totuser+Composition!$C6*'R0=75MV'!J20/totuser+Composition!$C7*'R0=75MV'!J21/totuser+Composition!$C8*'R0=75MV'!J22/totuser+Composition!$C9*'R0=75MV'!J23/totuser+Composition!$C10*'R0=75MV'!J24/totuser+Composition!$C11*'R0=75MV'!J25/totuser+Composition!$C12*'R0=75MV'!J26/totuser+Composition!$C13*'R0=75MV'!J27/totuser+Composition!$C14*'R0=75MV'!J28/totuser+Composition!$C15*'R0=75MV'!J29/totuser+Composition!$C16*'R0=75MV'!J30/totuser+Composition!$C17*'R0=75MV'!J31/totuser</f>
        <v>0</v>
      </c>
      <c r="K10" s="24">
        <f>Composition!$C4*'R0=75MV'!K18/totuser+Composition!$C5*'R0=75MV'!K19/totuser+Composition!$C6*'R0=75MV'!K20/totuser+Composition!$C7*'R0=75MV'!K21/totuser+Composition!$C8*'R0=75MV'!K22/totuser+Composition!$C9*'R0=75MV'!K23/totuser+Composition!$C10*'R0=75MV'!K24/totuser+Composition!$C11*'R0=75MV'!K25/totuser+Composition!$C12*'R0=75MV'!K26/totuser+Composition!$C13*'R0=75MV'!K27/totuser+Composition!$C14*'R0=75MV'!K28/totuser+Composition!$C15*'R0=75MV'!K29/totuser+Composition!$C16*'R0=75MV'!K30/totuser+Composition!$C17*'R0=75MV'!K31/totuser</f>
        <v>0</v>
      </c>
      <c r="L10" s="24">
        <f>Composition!$C4*'R0=75MV'!L18/totuser+Composition!$C5*'R0=75MV'!L19/totuser+Composition!$C6*'R0=75MV'!L20/totuser+Composition!$C7*'R0=75MV'!L21/totuser+Composition!$C8*'R0=75MV'!L22/totuser+Composition!$C9*'R0=75MV'!L23/totuser+Composition!$C10*'R0=75MV'!L24/totuser+Composition!$C11*'R0=75MV'!L25/totuser+Composition!$C12*'R0=75MV'!L26/totuser+Composition!$C13*'R0=75MV'!L27/totuser+Composition!$C14*'R0=75MV'!L28/totuser+Composition!$C15*'R0=75MV'!L29/totuser+Composition!$C16*'R0=75MV'!L30/totuser+Composition!$C17*'R0=75MV'!L31/totuser</f>
        <v>0</v>
      </c>
      <c r="M10" s="25">
        <f>Composition!$C4*'R0=75MV'!M18/totuser+Composition!$C5*'R0=75MV'!M19/totuser+Composition!$C6*'R0=75MV'!M20/totuser+Composition!$C7*'R0=75MV'!M21/totuser+Composition!$C8*'R0=75MV'!M22/totuser+Composition!$C9*'R0=75MV'!M23/totuser+Composition!$C10*'R0=75MV'!M24/totuser+Composition!$C11*'R0=75MV'!M25/totuser+Composition!$C12*'R0=75MV'!M26/totuser+Composition!$C13*'R0=75MV'!M27/totuser+Composition!$C14*'R0=75MV'!M28/totuser+Composition!$C15*'R0=75MV'!M29/totuser+Composition!$C16*'R0=75MV'!M30/totuser+Composition!$C17*'R0=75MV'!M31/totuser</f>
        <v>0</v>
      </c>
    </row>
    <row r="14" ht="15">
      <c r="A14" s="3" t="s">
        <v>39</v>
      </c>
    </row>
    <row r="15" ht="15">
      <c r="A15" s="3"/>
    </row>
    <row r="16" spans="1:13" ht="15">
      <c r="A16" s="2" t="s">
        <v>1</v>
      </c>
      <c r="B16" s="2" t="s">
        <v>29</v>
      </c>
      <c r="C16" s="2" t="s">
        <v>23</v>
      </c>
      <c r="D16" s="2" t="s">
        <v>24</v>
      </c>
      <c r="E16" s="2" t="s">
        <v>25</v>
      </c>
      <c r="F16" s="2" t="s">
        <v>26</v>
      </c>
      <c r="G16" s="2" t="s">
        <v>27</v>
      </c>
      <c r="H16" s="2" t="s">
        <v>28</v>
      </c>
      <c r="I16" s="2" t="s">
        <v>30</v>
      </c>
      <c r="J16" s="2" t="s">
        <v>31</v>
      </c>
      <c r="K16" s="2" t="s">
        <v>32</v>
      </c>
      <c r="L16" s="2" t="s">
        <v>33</v>
      </c>
      <c r="M16" s="2" t="s">
        <v>34</v>
      </c>
    </row>
    <row r="17" spans="1:13" ht="15">
      <c r="A17" s="2"/>
      <c r="B17" s="2" t="s">
        <v>35</v>
      </c>
      <c r="C17" s="2" t="s">
        <v>35</v>
      </c>
      <c r="D17" s="2" t="s">
        <v>36</v>
      </c>
      <c r="E17" s="2" t="s">
        <v>35</v>
      </c>
      <c r="F17" s="2" t="s">
        <v>35</v>
      </c>
      <c r="G17" s="2" t="s">
        <v>36</v>
      </c>
      <c r="H17" s="2" t="s">
        <v>36</v>
      </c>
      <c r="I17" s="2" t="s">
        <v>35</v>
      </c>
      <c r="J17" s="2" t="s">
        <v>35</v>
      </c>
      <c r="K17" s="2" t="s">
        <v>36</v>
      </c>
      <c r="L17" s="2" t="s">
        <v>36</v>
      </c>
      <c r="M17" s="2" t="s">
        <v>36</v>
      </c>
    </row>
    <row r="18" spans="1:13" ht="15">
      <c r="A18" s="2" t="s">
        <v>3</v>
      </c>
      <c r="B18" s="5"/>
      <c r="C18" s="5"/>
      <c r="D18" s="5">
        <v>1526.7</v>
      </c>
      <c r="E18" s="5"/>
      <c r="F18" s="5"/>
      <c r="G18" s="5"/>
      <c r="H18" s="5"/>
      <c r="I18" s="5"/>
      <c r="J18" s="5"/>
      <c r="K18" s="5"/>
      <c r="L18" s="5"/>
      <c r="M18" s="5"/>
    </row>
    <row r="19" spans="1:13" ht="15">
      <c r="A19" s="2" t="s">
        <v>4</v>
      </c>
      <c r="B19" s="5"/>
      <c r="C19" s="5"/>
      <c r="D19" s="5">
        <v>27.709</v>
      </c>
      <c r="E19" s="5"/>
      <c r="F19" s="5"/>
      <c r="G19" s="5"/>
      <c r="H19" s="5"/>
      <c r="I19" s="5"/>
      <c r="J19" s="5"/>
      <c r="K19" s="5"/>
      <c r="L19" s="5"/>
      <c r="M19" s="5"/>
    </row>
    <row r="20" spans="1:13" ht="15">
      <c r="A20" s="2" t="s">
        <v>5</v>
      </c>
      <c r="B20" s="5"/>
      <c r="C20" s="5"/>
      <c r="D20" s="5">
        <v>9.6205</v>
      </c>
      <c r="E20" s="5"/>
      <c r="F20" s="5"/>
      <c r="G20" s="5"/>
      <c r="H20" s="5"/>
      <c r="I20" s="5"/>
      <c r="J20" s="5"/>
      <c r="K20" s="5"/>
      <c r="L20" s="5"/>
      <c r="M20" s="5"/>
    </row>
    <row r="21" spans="1:13" ht="15">
      <c r="A21" s="2" t="s">
        <v>6</v>
      </c>
      <c r="B21" s="5">
        <v>1.0757</v>
      </c>
      <c r="C21" s="5">
        <v>67.187</v>
      </c>
      <c r="D21" s="5">
        <v>7.8537</v>
      </c>
      <c r="E21" s="5"/>
      <c r="F21" s="5"/>
      <c r="G21" s="5"/>
      <c r="H21" s="5"/>
      <c r="I21" s="5"/>
      <c r="J21" s="5"/>
      <c r="K21" s="5"/>
      <c r="L21" s="5"/>
      <c r="M21" s="5"/>
    </row>
    <row r="22" spans="1:13" ht="15">
      <c r="A22" s="2" t="s">
        <v>7</v>
      </c>
      <c r="B22" s="5"/>
      <c r="C22" s="5"/>
      <c r="D22" s="5"/>
      <c r="E22" s="5">
        <v>15.764</v>
      </c>
      <c r="F22" s="5">
        <v>67.323</v>
      </c>
      <c r="G22" s="5"/>
      <c r="H22" s="5"/>
      <c r="I22" s="5"/>
      <c r="J22" s="5"/>
      <c r="K22" s="5"/>
      <c r="L22" s="5"/>
      <c r="M22" s="5"/>
    </row>
    <row r="23" spans="1:13" ht="15">
      <c r="A23" s="2" t="s">
        <v>8</v>
      </c>
      <c r="B23" s="5">
        <v>0.84299</v>
      </c>
      <c r="C23" s="5">
        <v>54.013</v>
      </c>
      <c r="D23" s="5">
        <v>0.8821</v>
      </c>
      <c r="E23" s="5">
        <v>6.8019</v>
      </c>
      <c r="F23" s="5">
        <v>6.4864</v>
      </c>
      <c r="G23" s="5">
        <v>2509.3</v>
      </c>
      <c r="H23" s="5"/>
      <c r="I23" s="5"/>
      <c r="J23" s="5"/>
      <c r="K23" s="5"/>
      <c r="L23" s="5"/>
      <c r="M23" s="5"/>
    </row>
    <row r="24" spans="1:13" ht="15">
      <c r="A24" s="2" t="s">
        <v>9</v>
      </c>
      <c r="B24" s="5">
        <v>0.87296</v>
      </c>
      <c r="C24" s="5">
        <v>39.368</v>
      </c>
      <c r="D24" s="5">
        <v>0.57996</v>
      </c>
      <c r="E24" s="5">
        <v>0.99403</v>
      </c>
      <c r="F24" s="5">
        <v>2.7089</v>
      </c>
      <c r="G24" s="5">
        <v>10680</v>
      </c>
      <c r="H24" s="5"/>
      <c r="I24" s="5"/>
      <c r="J24" s="5"/>
      <c r="K24" s="5"/>
      <c r="L24" s="5"/>
      <c r="M24" s="5"/>
    </row>
    <row r="25" spans="1:13" ht="15">
      <c r="A25" s="2" t="s">
        <v>10</v>
      </c>
      <c r="B25" s="5">
        <v>0.74784</v>
      </c>
      <c r="C25" s="5">
        <v>17.245</v>
      </c>
      <c r="D25" s="5">
        <v>0.16863</v>
      </c>
      <c r="E25" s="5">
        <v>0.44952</v>
      </c>
      <c r="F25" s="5">
        <v>0.45652</v>
      </c>
      <c r="G25" s="5">
        <v>2020.9</v>
      </c>
      <c r="H25" s="5"/>
      <c r="I25" s="5"/>
      <c r="J25" s="5"/>
      <c r="K25" s="5"/>
      <c r="L25" s="5"/>
      <c r="M25" s="5"/>
    </row>
    <row r="26" spans="1:13" ht="15">
      <c r="A26" s="2" t="s">
        <v>11</v>
      </c>
      <c r="B26" s="5"/>
      <c r="C26" s="5"/>
      <c r="D26" s="5"/>
      <c r="E26" s="5">
        <v>0.025818</v>
      </c>
      <c r="F26" s="5">
        <v>0.037121</v>
      </c>
      <c r="G26" s="5">
        <v>173.5</v>
      </c>
      <c r="H26" s="5"/>
      <c r="I26" s="5"/>
      <c r="J26" s="5"/>
      <c r="K26" s="5"/>
      <c r="L26" s="5"/>
      <c r="M26" s="5"/>
    </row>
    <row r="27" spans="1:13" ht="15">
      <c r="A27" s="2" t="s">
        <v>12</v>
      </c>
      <c r="B27" s="5"/>
      <c r="C27" s="5"/>
      <c r="D27" s="5"/>
      <c r="E27" s="5"/>
      <c r="F27" s="5"/>
      <c r="G27" s="5"/>
      <c r="H27" s="5">
        <v>777.08</v>
      </c>
      <c r="I27" s="5"/>
      <c r="J27" s="5"/>
      <c r="K27" s="5"/>
      <c r="L27" s="5"/>
      <c r="M27" s="5"/>
    </row>
    <row r="28" spans="1:13" ht="15">
      <c r="A28" s="2" t="s">
        <v>13</v>
      </c>
      <c r="B28" s="5"/>
      <c r="C28" s="5"/>
      <c r="D28" s="5"/>
      <c r="E28" s="5">
        <v>0.00038688</v>
      </c>
      <c r="F28" s="5">
        <v>0.00053322</v>
      </c>
      <c r="G28" s="5">
        <v>0.62052</v>
      </c>
      <c r="H28" s="5">
        <v>225.5</v>
      </c>
      <c r="I28" s="5">
        <v>17.002</v>
      </c>
      <c r="J28" s="5">
        <v>11.725</v>
      </c>
      <c r="K28" s="5"/>
      <c r="L28" s="5"/>
      <c r="M28" s="5"/>
    </row>
    <row r="29" spans="1:13" ht="15">
      <c r="A29" s="2" t="s">
        <v>14</v>
      </c>
      <c r="B29" s="5"/>
      <c r="C29" s="5"/>
      <c r="D29" s="5">
        <v>0.12018</v>
      </c>
      <c r="E29" s="5"/>
      <c r="F29" s="5"/>
      <c r="G29" s="5">
        <v>0.13623</v>
      </c>
      <c r="H29" s="5">
        <v>5.9817</v>
      </c>
      <c r="I29" s="5"/>
      <c r="J29" s="5"/>
      <c r="K29" s="5"/>
      <c r="L29" s="5"/>
      <c r="M29" s="5"/>
    </row>
    <row r="30" spans="1:13" ht="15">
      <c r="A30" s="2" t="s">
        <v>15</v>
      </c>
      <c r="B30" s="5">
        <v>0.23227</v>
      </c>
      <c r="C30" s="5">
        <v>9.3763</v>
      </c>
      <c r="D30" s="5">
        <v>0.018409</v>
      </c>
      <c r="E30" s="5">
        <v>3.2314E-05</v>
      </c>
      <c r="F30" s="5">
        <v>3.597E-05</v>
      </c>
      <c r="G30" s="5">
        <v>0.0026634</v>
      </c>
      <c r="H30" s="5">
        <v>0.15514</v>
      </c>
      <c r="I30" s="5">
        <v>8.8428E-05</v>
      </c>
      <c r="J30" s="5">
        <v>0.0014289</v>
      </c>
      <c r="K30" s="5">
        <v>0.98828</v>
      </c>
      <c r="L30" s="5">
        <v>4094.4</v>
      </c>
      <c r="M30" s="5"/>
    </row>
    <row r="31" spans="1:13" ht="15">
      <c r="A31" s="13" t="s">
        <v>16</v>
      </c>
      <c r="B31" s="5">
        <v>0.21443</v>
      </c>
      <c r="C31" s="5">
        <v>7.1167</v>
      </c>
      <c r="D31" s="5">
        <v>0.041075</v>
      </c>
      <c r="E31" s="5">
        <v>5.947E-05</v>
      </c>
      <c r="F31" s="5">
        <v>6.9526E-05</v>
      </c>
      <c r="G31" s="5">
        <v>0.00095664</v>
      </c>
      <c r="H31" s="5">
        <v>0.091996</v>
      </c>
      <c r="I31" s="5">
        <v>6.3616E-05</v>
      </c>
      <c r="J31" s="5">
        <v>0.00062224</v>
      </c>
      <c r="K31" s="5">
        <v>0.36337</v>
      </c>
      <c r="L31" s="5">
        <v>552.94</v>
      </c>
      <c r="M31" s="5">
        <v>0.22755</v>
      </c>
    </row>
    <row r="32" ht="15">
      <c r="A32" s="2"/>
    </row>
    <row r="33" ht="15">
      <c r="A33" s="2"/>
    </row>
  </sheetData>
  <sheetProtection/>
  <printOptions/>
  <pageMargins left="0.787401575" right="0.787401575" top="0.984251969" bottom="0.984251969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1" sqref="A1"/>
    </sheetView>
  </sheetViews>
  <sheetFormatPr defaultColWidth="11.00390625" defaultRowHeight="15.75"/>
  <cols>
    <col min="1" max="1" width="15.00390625" style="0" customWidth="1"/>
    <col min="2" max="3" width="20.375" style="0" bestFit="1" customWidth="1"/>
    <col min="4" max="4" width="16.125" style="0" customWidth="1"/>
    <col min="5" max="6" width="20.375" style="0" bestFit="1" customWidth="1"/>
    <col min="7" max="8" width="16.125" style="0" customWidth="1"/>
    <col min="9" max="10" width="20.375" style="0" bestFit="1" customWidth="1"/>
    <col min="11" max="13" width="16.125" style="0" customWidth="1"/>
  </cols>
  <sheetData>
    <row r="1" spans="1:7" ht="18">
      <c r="A1" s="1" t="s">
        <v>20</v>
      </c>
      <c r="C1" s="22"/>
      <c r="G1" s="23"/>
    </row>
    <row r="2" ht="15">
      <c r="A2" t="s">
        <v>42</v>
      </c>
    </row>
    <row r="3" ht="15">
      <c r="A3" t="s">
        <v>21</v>
      </c>
    </row>
    <row r="5" ht="15">
      <c r="A5" s="3" t="s">
        <v>22</v>
      </c>
    </row>
    <row r="6" ht="15">
      <c r="A6" s="3"/>
    </row>
    <row r="7" spans="1:13" s="2" customFormat="1" ht="15">
      <c r="A7" s="2" t="s">
        <v>0</v>
      </c>
      <c r="B7" s="2" t="s">
        <v>29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30</v>
      </c>
      <c r="J7" s="2" t="s">
        <v>31</v>
      </c>
      <c r="K7" s="2" t="s">
        <v>32</v>
      </c>
      <c r="L7" s="2" t="s">
        <v>33</v>
      </c>
      <c r="M7" s="2" t="s">
        <v>34</v>
      </c>
    </row>
    <row r="8" spans="2:13" s="2" customFormat="1" ht="15">
      <c r="B8" s="2" t="s">
        <v>45</v>
      </c>
      <c r="C8" s="2" t="s">
        <v>45</v>
      </c>
      <c r="D8" s="2" t="s">
        <v>36</v>
      </c>
      <c r="E8" s="2" t="s">
        <v>45</v>
      </c>
      <c r="F8" s="2" t="s">
        <v>45</v>
      </c>
      <c r="G8" s="2" t="s">
        <v>36</v>
      </c>
      <c r="H8" s="2" t="s">
        <v>36</v>
      </c>
      <c r="I8" s="2" t="s">
        <v>45</v>
      </c>
      <c r="J8" s="2" t="s">
        <v>45</v>
      </c>
      <c r="K8" s="2" t="s">
        <v>36</v>
      </c>
      <c r="L8" s="2" t="s">
        <v>36</v>
      </c>
      <c r="M8" s="2" t="s">
        <v>36</v>
      </c>
    </row>
    <row r="9" spans="1:13" ht="15.75" thickBot="1">
      <c r="A9" s="2" t="s">
        <v>37</v>
      </c>
      <c r="B9" s="5">
        <f>Composition!$B4*'R0=100MV'!B18/totci+Composition!$B5*'R0=100MV'!B19/totci+Composition!$B6*'R0=100MV'!B20/totci+Composition!$B7*'R0=100MV'!B21/totci+Composition!$B8*'R0=100MV'!B22/totci+Composition!$B9*'R0=100MV'!B23/totci+Composition!$B10*'R0=100MV'!B24/totci+Composition!$B11*'R0=100MV'!B25/totci+Composition!$B12*'R0=100MV'!B26/totci+Composition!$B13*'R0=100MV'!B27/totci+Composition!$B14*'R0=100MV'!B28/totci+Composition!$B15*'R0=100MV'!B29/totci+Composition!$B16*'R0=100MV'!B30/totci+Composition!$B17*'R0=100MV'!B31/totci</f>
        <v>0.9904083506</v>
      </c>
      <c r="C9" s="5">
        <f>Composition!$B4*'R0=100MV'!C18/totci+Composition!$B5*'R0=100MV'!C19/totci+Composition!$B6*'R0=100MV'!C20/totci+Composition!$B7*'R0=100MV'!C21/totci+Composition!$B8*'R0=100MV'!C22/totci+Composition!$B9*'R0=100MV'!C23/totci+Composition!$B10*'R0=100MV'!C24/totci+Composition!$B11*'R0=100MV'!C25/totci+Composition!$B12*'R0=100MV'!C26/totci+Composition!$B13*'R0=100MV'!C27/totci+Composition!$B14*'R0=100MV'!C28/totci+Composition!$B15*'R0=100MV'!C29/totci+Composition!$B16*'R0=100MV'!C30/totci+Composition!$B17*'R0=100MV'!C31/totci</f>
        <v>40.169575587999994</v>
      </c>
      <c r="D9" s="5">
        <f>Composition!$B4*'R0=100MV'!D18/totci+Composition!$B5*'R0=100MV'!D19/totci+Composition!$B6*'R0=100MV'!D20/totci+Composition!$B7*'R0=100MV'!D21/totci+Composition!$B8*'R0=100MV'!D22/totci+Composition!$B9*'R0=100MV'!D23/totci+Composition!$B10*'R0=100MV'!D24/totci+Composition!$B11*'R0=100MV'!D25/totci+Composition!$B12*'R0=100MV'!D26/totci+Composition!$B13*'R0=100MV'!D27/totci+Composition!$B14*'R0=100MV'!D28/totci+Composition!$B15*'R0=100MV'!D29/totci+Composition!$B16*'R0=100MV'!D30/totci+Composition!$B17*'R0=100MV'!D31/totci</f>
        <v>9.56337448654</v>
      </c>
      <c r="E9" s="5">
        <f>Composition!$B4*'R0=100MV'!E18/totci+Composition!$B5*'R0=100MV'!E19/totci+Composition!$B6*'R0=100MV'!E20/totci+Composition!$B7*'R0=100MV'!E21/totci+Composition!$B8*'R0=100MV'!E22/totci+Composition!$B9*'R0=100MV'!E23/totci+Composition!$B10*'R0=100MV'!E24/totci+Composition!$B11*'R0=100MV'!E25/totci+Composition!$B12*'R0=100MV'!E26/totci+Composition!$B13*'R0=100MV'!E27/totci+Composition!$B14*'R0=100MV'!E28/totci+Composition!$B15*'R0=100MV'!E29/totci+Composition!$B16*'R0=100MV'!E30/totci+Composition!$B17*'R0=100MV'!E31/totci</f>
        <v>0.8871294143469001</v>
      </c>
      <c r="F9" s="5">
        <f>Composition!$B4*'R0=100MV'!F18/totci+Composition!$B5*'R0=100MV'!F19/totci+Composition!$B6*'R0=100MV'!F20/totci+Composition!$B7*'R0=100MV'!F21/totci+Composition!$B8*'R0=100MV'!F22/totci+Composition!$B9*'R0=100MV'!F23/totci+Composition!$B10*'R0=100MV'!F24/totci+Composition!$B11*'R0=100MV'!F25/totci+Composition!$B12*'R0=100MV'!F26/totci+Composition!$B13*'R0=100MV'!F27/totci+Composition!$B14*'R0=100MV'!F28/totci+Composition!$B15*'R0=100MV'!F29/totci+Composition!$B16*'R0=100MV'!F30/totci+Composition!$B17*'R0=100MV'!F31/totci</f>
        <v>1.2795672464852998</v>
      </c>
      <c r="G9" s="5">
        <f>Composition!$B4*'R0=100MV'!G18/totci+Composition!$B5*'R0=100MV'!G19/totci+Composition!$B6*'R0=100MV'!G20/totci+Composition!$B7*'R0=100MV'!G21/totci+Composition!$B8*'R0=100MV'!G22/totci+Composition!$B9*'R0=100MV'!G23/totci+Composition!$B10*'R0=100MV'!G24/totci+Composition!$B11*'R0=100MV'!G25/totci+Composition!$B12*'R0=100MV'!G26/totci+Composition!$B13*'R0=100MV'!G27/totci+Composition!$B14*'R0=100MV'!G28/totci+Composition!$B15*'R0=100MV'!G29/totci+Composition!$B16*'R0=100MV'!G30/totci+Composition!$B17*'R0=100MV'!G31/totci</f>
        <v>579.4934029197051</v>
      </c>
      <c r="H9" s="5">
        <f>Composition!$B4*'R0=100MV'!H18/totci+Composition!$B5*'R0=100MV'!H19/totci+Composition!$B6*'R0=100MV'!H20/totci+Composition!$B7*'R0=100MV'!H21/totci+Composition!$B8*'R0=100MV'!H22/totci+Composition!$B9*'R0=100MV'!H23/totci+Composition!$B10*'R0=100MV'!H24/totci+Composition!$B11*'R0=100MV'!H25/totci+Composition!$B12*'R0=100MV'!H26/totci+Composition!$B13*'R0=100MV'!H27/totci+Composition!$B14*'R0=100MV'!H28/totci+Composition!$B15*'R0=100MV'!H29/totci+Composition!$B16*'R0=100MV'!H30/totci+Composition!$B17*'R0=100MV'!H31/totci</f>
        <v>4.6346578885000005</v>
      </c>
      <c r="I9" s="5">
        <f>Composition!$B4*'R0=100MV'!I18/totci+Composition!$B5*'R0=100MV'!I19/totci+Composition!$B6*'R0=100MV'!I20/totci+Composition!$B7*'R0=100MV'!I21/totci+Composition!$B8*'R0=100MV'!I22/totci+Composition!$B9*'R0=100MV'!I23/totci+Composition!$B10*'R0=100MV'!I24/totci+Composition!$B11*'R0=100MV'!I25/totci+Composition!$B12*'R0=100MV'!I26/totci+Composition!$B13*'R0=100MV'!I27/totci+Composition!$B14*'R0=100MV'!I28/totci+Composition!$B15*'R0=100MV'!I29/totci+Composition!$B16*'R0=100MV'!I30/totci+Composition!$B17*'R0=100MV'!I31/totci</f>
        <v>0.1547689106976</v>
      </c>
      <c r="J9" s="5">
        <f>Composition!$B4*'R0=100MV'!J18/totci+Composition!$B5*'R0=100MV'!J19/totci+Composition!$B6*'R0=100MV'!J20/totci+Composition!$B7*'R0=100MV'!J21/totci+Composition!$B8*'R0=100MV'!J22/totci+Composition!$B9*'R0=100MV'!J23/totci+Composition!$B10*'R0=100MV'!J24/totci+Composition!$B11*'R0=100MV'!J25/totci+Composition!$B12*'R0=100MV'!J26/totci+Composition!$B13*'R0=100MV'!J27/totci+Composition!$B14*'R0=100MV'!J28/totci+Composition!$B15*'R0=100MV'!J29/totci+Composition!$B16*'R0=100MV'!J30/totci+Composition!$B17*'R0=100MV'!J31/totci</f>
        <v>0.14229551642299998</v>
      </c>
      <c r="K9" s="5">
        <f>Composition!$B4*'R0=100MV'!K18/totci+Composition!$B5*'R0=100MV'!K19/totci+Composition!$B6*'R0=100MV'!K20/totci+Composition!$B7*'R0=100MV'!K21/totci+Composition!$B8*'R0=100MV'!K22/totci+Composition!$B9*'R0=100MV'!K23/totci+Composition!$B10*'R0=100MV'!K24/totci+Composition!$B11*'R0=100MV'!K25/totci+Composition!$B12*'R0=100MV'!K26/totci+Composition!$B13*'R0=100MV'!K27/totci+Composition!$B14*'R0=100MV'!K28/totci+Composition!$B15*'R0=100MV'!K29/totci+Composition!$B16*'R0=100MV'!K30/totci+Composition!$B17*'R0=100MV'!K31/totci</f>
        <v>0.681597208</v>
      </c>
      <c r="L9" s="5">
        <f>Composition!$B4*'R0=100MV'!L18/totci+Composition!$B5*'R0=100MV'!L19/totci+Composition!$B6*'R0=100MV'!L20/totci+Composition!$B7*'R0=100MV'!L21/totci+Composition!$B8*'R0=100MV'!L22/totci+Composition!$B9*'R0=100MV'!L23/totci+Composition!$B10*'R0=100MV'!L24/totci+Composition!$B11*'R0=100MV'!L25/totci+Composition!$B12*'R0=100MV'!L26/totci+Composition!$B13*'R0=100MV'!L27/totci+Composition!$B14*'R0=100MV'!L28/totci+Composition!$B15*'R0=100MV'!L29/totci+Composition!$B16*'R0=100MV'!L30/totci+Composition!$B17*'R0=100MV'!L31/totci</f>
        <v>880.6156245999999</v>
      </c>
      <c r="M9" s="5">
        <f>Composition!$B4*'R0=100MV'!M18/totci+Composition!$B5*'R0=100MV'!M19/totci+Composition!$B6*'R0=100MV'!M20/totci+Composition!$B7*'R0=100MV'!M21/totci+Composition!$B8*'R0=100MV'!M22/totci+Composition!$B9*'R0=100MV'!M23/totci+Composition!$B10*'R0=100MV'!M24/totci+Composition!$B11*'R0=100MV'!M25/totci+Composition!$B12*'R0=100MV'!M26/totci+Composition!$B13*'R0=100MV'!M27/totci+Composition!$B14*'R0=100MV'!M28/totci+Composition!$B15*'R0=100MV'!M29/totci+Composition!$B16*'R0=100MV'!M30/totci+Composition!$B17*'R0=100MV'!M31/totci</f>
        <v>0.0039923313000000005</v>
      </c>
    </row>
    <row r="10" spans="1:13" ht="15.75" thickBot="1">
      <c r="A10" s="12" t="s">
        <v>38</v>
      </c>
      <c r="B10" s="14">
        <f>Composition!$C4*'R0=100MV'!B18/totuser+Composition!$C5*'R0=100MV'!B19/totuser+Composition!$C6*'R0=100MV'!B20/totuser+Composition!$C7*'R0=100MV'!B21/totuser+Composition!$C8*'R0=100MV'!B22/totuser+Composition!$C9*'R0=100MV'!B23/totuser+Composition!$C10*'R0=100MV'!B24/totuser+Composition!$C11*'R0=100MV'!B25/totuser+Composition!$C12*'R0=100MV'!B26/totuser+Composition!$C13*'R0=100MV'!B27/totuser+Composition!$C14*'R0=100MV'!B28/totuser+Composition!$C15*'R0=100MV'!B29/totuser+Composition!$C16*'R0=100MV'!B30/totuser+Composition!$C17*'R0=100MV'!B31/totuser</f>
        <v>0</v>
      </c>
      <c r="C10" s="24">
        <f>Composition!$C4*'R0=100MV'!C18/totuser+Composition!$C5*'R0=100MV'!C19/totuser+Composition!$C6*'R0=100MV'!C20/totuser+Composition!$C7*'R0=100MV'!C21/totuser+Composition!$C8*'R0=100MV'!C22/totuser+Composition!$C9*'R0=100MV'!C23/totuser+Composition!$C10*'R0=100MV'!C24/totuser+Composition!$C11*'R0=100MV'!C25/totuser+Composition!$C12*'R0=100MV'!C26/totuser+Composition!$C13*'R0=100MV'!C27/totuser+Composition!$C14*'R0=100MV'!C28/totuser+Composition!$C15*'R0=100MV'!C29/totuser+Composition!$C16*'R0=100MV'!C30/totuser+Composition!$C17*'R0=100MV'!C31/totuser</f>
        <v>0</v>
      </c>
      <c r="D10" s="24">
        <f>Composition!$C4*'R0=100MV'!D18/totuser+Composition!$C5*'R0=100MV'!D19/totuser+Composition!$C6*'R0=100MV'!D20/totuser+Composition!$C7*'R0=100MV'!D21/totuser+Composition!$C8*'R0=100MV'!D22/totuser+Composition!$C9*'R0=100MV'!D23/totuser+Composition!$C10*'R0=100MV'!D24/totuser+Composition!$C11*'R0=100MV'!D25/totuser+Composition!$C12*'R0=100MV'!D26/totuser+Composition!$C13*'R0=100MV'!D27/totuser+Composition!$C14*'R0=100MV'!D28/totuser+Composition!$C15*'R0=100MV'!D29/totuser+Composition!$C16*'R0=100MV'!D30/totuser+Composition!$C17*'R0=100MV'!D31/totuser</f>
        <v>0</v>
      </c>
      <c r="E10" s="24">
        <f>Composition!$C4*'R0=100MV'!E18/totuser+Composition!$C5*'R0=100MV'!E19/totuser+Composition!$C6*'R0=100MV'!E20/totuser+Composition!$C7*'R0=100MV'!E21/totuser+Composition!$C8*'R0=100MV'!E22/totuser+Composition!$C9*'R0=100MV'!E23/totuser+Composition!$C10*'R0=100MV'!E24/totuser+Composition!$C11*'R0=100MV'!E25/totuser+Composition!$C12*'R0=100MV'!E26/totuser+Composition!$C13*'R0=100MV'!E27/totuser+Composition!$C14*'R0=100MV'!E28/totuser+Composition!$C15*'R0=100MV'!E29/totuser+Composition!$C16*'R0=100MV'!E30/totuser+Composition!$C17*'R0=100MV'!E31/totuser</f>
        <v>0</v>
      </c>
      <c r="F10" s="24">
        <f>Composition!$C4*'R0=100MV'!F18/totuser+Composition!$C5*'R0=100MV'!F19/totuser+Composition!$C6*'R0=100MV'!F20/totuser+Composition!$C7*'R0=100MV'!F21/totuser+Composition!$C8*'R0=100MV'!F22/totuser+Composition!$C9*'R0=100MV'!F23/totuser+Composition!$C10*'R0=100MV'!F24/totuser+Composition!$C11*'R0=100MV'!F25/totuser+Composition!$C12*'R0=100MV'!F26/totuser+Composition!$C13*'R0=100MV'!F27/totuser+Composition!$C14*'R0=100MV'!F28/totuser+Composition!$C15*'R0=100MV'!F29/totuser+Composition!$C16*'R0=100MV'!F30/totuser+Composition!$C17*'R0=100MV'!F31/totuser</f>
        <v>0</v>
      </c>
      <c r="G10" s="24">
        <f>Composition!$C4*'R0=100MV'!G18/totuser+Composition!$C5*'R0=100MV'!G19/totuser+Composition!$C6*'R0=100MV'!G20/totuser+Composition!$C7*'R0=100MV'!G21/totuser+Composition!$C8*'R0=100MV'!G22/totuser+Composition!$C9*'R0=100MV'!G23/totuser+Composition!$C10*'R0=100MV'!G24/totuser+Composition!$C11*'R0=100MV'!G25/totuser+Composition!$C12*'R0=100MV'!G26/totuser+Composition!$C13*'R0=100MV'!G27/totuser+Composition!$C14*'R0=100MV'!G28/totuser+Composition!$C15*'R0=100MV'!G29/totuser+Composition!$C16*'R0=100MV'!G30/totuser+Composition!$C17*'R0=100MV'!G31/totuser</f>
        <v>0</v>
      </c>
      <c r="H10" s="24">
        <f>Composition!$C4*'R0=100MV'!H18/totuser+Composition!$C5*'R0=100MV'!H19/totuser+Composition!$C6*'R0=100MV'!H20/totuser+Composition!$C7*'R0=100MV'!H21/totuser+Composition!$C8*'R0=100MV'!H22/totuser+Composition!$C9*'R0=100MV'!H23/totuser+Composition!$C10*'R0=100MV'!H24/totuser+Composition!$C11*'R0=100MV'!H25/totuser+Composition!$C12*'R0=100MV'!H26/totuser+Composition!$C13*'R0=100MV'!H27/totuser+Composition!$C14*'R0=100MV'!H28/totuser+Composition!$C15*'R0=100MV'!H29/totuser+Composition!$C16*'R0=100MV'!H30/totuser+Composition!$C17*'R0=100MV'!H31/totuser</f>
        <v>0</v>
      </c>
      <c r="I10" s="24">
        <f>Composition!$C4*'R0=100MV'!I18/totuser+Composition!$C5*'R0=100MV'!I19/totuser+Composition!$C6*'R0=100MV'!I20/totuser+Composition!$C7*'R0=100MV'!I21/totuser+Composition!$C8*'R0=100MV'!I22/totuser+Composition!$C9*'R0=100MV'!I23/totuser+Composition!$C10*'R0=100MV'!I24/totuser+Composition!$C11*'R0=100MV'!I25/totuser+Composition!$C12*'R0=100MV'!I26/totuser+Composition!$C13*'R0=100MV'!I27/totuser+Composition!$C14*'R0=100MV'!I28/totuser+Composition!$C15*'R0=100MV'!I29/totuser+Composition!$C16*'R0=100MV'!I30/totuser+Composition!$C17*'R0=100MV'!I31/totuser</f>
        <v>0</v>
      </c>
      <c r="J10" s="24">
        <f>Composition!$C4*'R0=100MV'!J18/totuser+Composition!$C5*'R0=100MV'!J19/totuser+Composition!$C6*'R0=100MV'!J20/totuser+Composition!$C7*'R0=100MV'!J21/totuser+Composition!$C8*'R0=100MV'!J22/totuser+Composition!$C9*'R0=100MV'!J23/totuser+Composition!$C10*'R0=100MV'!J24/totuser+Composition!$C11*'R0=100MV'!J25/totuser+Composition!$C12*'R0=100MV'!J26/totuser+Composition!$C13*'R0=100MV'!J27/totuser+Composition!$C14*'R0=100MV'!J28/totuser+Composition!$C15*'R0=100MV'!J29/totuser+Composition!$C16*'R0=100MV'!J30/totuser+Composition!$C17*'R0=100MV'!J31/totuser</f>
        <v>0</v>
      </c>
      <c r="K10" s="24">
        <f>Composition!$C4*'R0=100MV'!K18/totuser+Composition!$C5*'R0=100MV'!K19/totuser+Composition!$C6*'R0=100MV'!K20/totuser+Composition!$C7*'R0=100MV'!K21/totuser+Composition!$C8*'R0=100MV'!K22/totuser+Composition!$C9*'R0=100MV'!K23/totuser+Composition!$C10*'R0=100MV'!K24/totuser+Composition!$C11*'R0=100MV'!K25/totuser+Composition!$C12*'R0=100MV'!K26/totuser+Composition!$C13*'R0=100MV'!K27/totuser+Composition!$C14*'R0=100MV'!K28/totuser+Composition!$C15*'R0=100MV'!K29/totuser+Composition!$C16*'R0=100MV'!K30/totuser+Composition!$C17*'R0=100MV'!K31/totuser</f>
        <v>0</v>
      </c>
      <c r="L10" s="24">
        <f>Composition!$C4*'R0=100MV'!L18/totuser+Composition!$C5*'R0=100MV'!L19/totuser+Composition!$C6*'R0=100MV'!L20/totuser+Composition!$C7*'R0=100MV'!L21/totuser+Composition!$C8*'R0=100MV'!L22/totuser+Composition!$C9*'R0=100MV'!L23/totuser+Composition!$C10*'R0=100MV'!L24/totuser+Composition!$C11*'R0=100MV'!L25/totuser+Composition!$C12*'R0=100MV'!L26/totuser+Composition!$C13*'R0=100MV'!L27/totuser+Composition!$C14*'R0=100MV'!L28/totuser+Composition!$C15*'R0=100MV'!L29/totuser+Composition!$C16*'R0=100MV'!L30/totuser+Composition!$C17*'R0=100MV'!L31/totuser</f>
        <v>0</v>
      </c>
      <c r="M10" s="25">
        <f>Composition!$C4*'R0=100MV'!M18/totuser+Composition!$C5*'R0=100MV'!M19/totuser+Composition!$C6*'R0=100MV'!M20/totuser+Composition!$C7*'R0=100MV'!M21/totuser+Composition!$C8*'R0=100MV'!M22/totuser+Composition!$C9*'R0=100MV'!M23/totuser+Composition!$C10*'R0=100MV'!M24/totuser+Composition!$C11*'R0=100MV'!M25/totuser+Composition!$C12*'R0=100MV'!M26/totuser+Composition!$C13*'R0=100MV'!M27/totuser+Composition!$C14*'R0=100MV'!M28/totuser+Composition!$C15*'R0=100MV'!M29/totuser+Composition!$C16*'R0=100MV'!M30/totuser+Composition!$C17*'R0=100MV'!M31/totuser</f>
        <v>0</v>
      </c>
    </row>
    <row r="14" ht="15">
      <c r="A14" s="3" t="s">
        <v>39</v>
      </c>
    </row>
    <row r="15" ht="15">
      <c r="A15" s="3"/>
    </row>
    <row r="16" spans="1:13" ht="15">
      <c r="A16" s="2" t="s">
        <v>1</v>
      </c>
      <c r="B16" s="2" t="s">
        <v>29</v>
      </c>
      <c r="C16" s="2" t="s">
        <v>23</v>
      </c>
      <c r="D16" s="2" t="s">
        <v>24</v>
      </c>
      <c r="E16" s="2" t="s">
        <v>25</v>
      </c>
      <c r="F16" s="2" t="s">
        <v>26</v>
      </c>
      <c r="G16" s="2" t="s">
        <v>27</v>
      </c>
      <c r="H16" s="2" t="s">
        <v>28</v>
      </c>
      <c r="I16" s="2" t="s">
        <v>30</v>
      </c>
      <c r="J16" s="2" t="s">
        <v>31</v>
      </c>
      <c r="K16" s="2" t="s">
        <v>32</v>
      </c>
      <c r="L16" s="2" t="s">
        <v>33</v>
      </c>
      <c r="M16" s="2" t="s">
        <v>34</v>
      </c>
    </row>
    <row r="17" spans="1:13" ht="15">
      <c r="A17" s="2"/>
      <c r="B17" s="2" t="s">
        <v>35</v>
      </c>
      <c r="C17" s="2" t="s">
        <v>35</v>
      </c>
      <c r="D17" s="2" t="s">
        <v>36</v>
      </c>
      <c r="E17" s="2" t="s">
        <v>35</v>
      </c>
      <c r="F17" s="2" t="s">
        <v>35</v>
      </c>
      <c r="G17" s="2" t="s">
        <v>36</v>
      </c>
      <c r="H17" s="2" t="s">
        <v>36</v>
      </c>
      <c r="I17" s="2" t="s">
        <v>35</v>
      </c>
      <c r="J17" s="2" t="s">
        <v>35</v>
      </c>
      <c r="K17" s="2" t="s">
        <v>36</v>
      </c>
      <c r="L17" s="2" t="s">
        <v>36</v>
      </c>
      <c r="M17" s="2" t="s">
        <v>36</v>
      </c>
    </row>
    <row r="18" spans="1:13" ht="15">
      <c r="A18" s="2" t="s">
        <v>3</v>
      </c>
      <c r="B18" s="5"/>
      <c r="C18" s="5"/>
      <c r="D18" s="5">
        <v>1631.1</v>
      </c>
      <c r="E18" s="5"/>
      <c r="F18" s="5"/>
      <c r="G18" s="5"/>
      <c r="H18" s="5"/>
      <c r="I18" s="5"/>
      <c r="J18" s="5"/>
      <c r="K18" s="5"/>
      <c r="L18" s="5"/>
      <c r="M18" s="5"/>
    </row>
    <row r="19" spans="1:13" ht="15">
      <c r="A19" s="2" t="s">
        <v>4</v>
      </c>
      <c r="B19" s="5"/>
      <c r="C19" s="5"/>
      <c r="D19" s="5">
        <v>51.461</v>
      </c>
      <c r="E19" s="5"/>
      <c r="F19" s="5"/>
      <c r="G19" s="5"/>
      <c r="H19" s="5"/>
      <c r="I19" s="5"/>
      <c r="J19" s="5"/>
      <c r="K19" s="5"/>
      <c r="L19" s="5"/>
      <c r="M19" s="5"/>
    </row>
    <row r="20" spans="1:13" ht="15">
      <c r="A20" s="2" t="s">
        <v>5</v>
      </c>
      <c r="B20" s="5"/>
      <c r="C20" s="5"/>
      <c r="D20" s="5">
        <v>19.024</v>
      </c>
      <c r="E20" s="5"/>
      <c r="F20" s="5"/>
      <c r="G20" s="5"/>
      <c r="H20" s="5"/>
      <c r="I20" s="5"/>
      <c r="J20" s="5"/>
      <c r="K20" s="5"/>
      <c r="L20" s="5"/>
      <c r="M20" s="5"/>
    </row>
    <row r="21" spans="1:13" ht="15">
      <c r="A21" s="2" t="s">
        <v>6</v>
      </c>
      <c r="B21" s="5">
        <v>1.45</v>
      </c>
      <c r="C21" s="5">
        <v>63.897</v>
      </c>
      <c r="D21" s="5">
        <v>16.242</v>
      </c>
      <c r="E21" s="5"/>
      <c r="F21" s="5"/>
      <c r="G21" s="5"/>
      <c r="H21" s="5"/>
      <c r="I21" s="5"/>
      <c r="J21" s="5"/>
      <c r="K21" s="5"/>
      <c r="L21" s="5"/>
      <c r="M21" s="5"/>
    </row>
    <row r="22" spans="1:13" ht="15">
      <c r="A22" s="2" t="s">
        <v>7</v>
      </c>
      <c r="B22" s="5"/>
      <c r="C22" s="5"/>
      <c r="D22" s="5"/>
      <c r="E22" s="5">
        <v>19.505</v>
      </c>
      <c r="F22" s="5">
        <v>67.06</v>
      </c>
      <c r="G22" s="5"/>
      <c r="H22" s="5"/>
      <c r="I22" s="5"/>
      <c r="J22" s="5"/>
      <c r="K22" s="5"/>
      <c r="L22" s="5"/>
      <c r="M22" s="5"/>
    </row>
    <row r="23" spans="1:13" ht="15">
      <c r="A23" s="2" t="s">
        <v>8</v>
      </c>
      <c r="B23" s="5">
        <v>1.1987</v>
      </c>
      <c r="C23" s="5">
        <v>57.762</v>
      </c>
      <c r="D23" s="5">
        <v>2.1619</v>
      </c>
      <c r="E23" s="5">
        <v>7.1999</v>
      </c>
      <c r="F23" s="5">
        <v>8.4973</v>
      </c>
      <c r="G23" s="5">
        <v>2016.2</v>
      </c>
      <c r="H23" s="5"/>
      <c r="I23" s="5"/>
      <c r="J23" s="5"/>
      <c r="K23" s="5"/>
      <c r="L23" s="5"/>
      <c r="M23" s="5"/>
    </row>
    <row r="24" spans="1:13" ht="15">
      <c r="A24" s="2" t="s">
        <v>9</v>
      </c>
      <c r="B24" s="5">
        <v>1.1463</v>
      </c>
      <c r="C24" s="5">
        <v>41.856</v>
      </c>
      <c r="D24" s="5">
        <v>1.5156</v>
      </c>
      <c r="E24" s="5">
        <v>1.6223</v>
      </c>
      <c r="F24" s="5">
        <v>3.7338</v>
      </c>
      <c r="G24" s="5">
        <v>11008</v>
      </c>
      <c r="H24" s="5"/>
      <c r="I24" s="5"/>
      <c r="J24" s="5"/>
      <c r="K24" s="5"/>
      <c r="L24" s="5"/>
      <c r="M24" s="5"/>
    </row>
    <row r="25" spans="1:13" ht="15">
      <c r="A25" s="2" t="s">
        <v>10</v>
      </c>
      <c r="B25" s="5">
        <v>1.114</v>
      </c>
      <c r="C25" s="5">
        <v>22.372</v>
      </c>
      <c r="D25" s="5">
        <v>0.52185</v>
      </c>
      <c r="E25" s="5">
        <v>0.74369</v>
      </c>
      <c r="F25" s="5">
        <v>0.85183</v>
      </c>
      <c r="G25" s="5">
        <v>2572.6</v>
      </c>
      <c r="H25" s="5"/>
      <c r="I25" s="5"/>
      <c r="J25" s="5"/>
      <c r="K25" s="5"/>
      <c r="L25" s="5"/>
      <c r="M25" s="5"/>
    </row>
    <row r="26" spans="1:13" ht="15">
      <c r="A26" s="2" t="s">
        <v>11</v>
      </c>
      <c r="B26" s="5"/>
      <c r="C26" s="5"/>
      <c r="D26" s="5"/>
      <c r="E26" s="5">
        <v>0.088679</v>
      </c>
      <c r="F26" s="5">
        <v>0.11371</v>
      </c>
      <c r="G26" s="5">
        <v>323.34</v>
      </c>
      <c r="H26" s="5"/>
      <c r="I26" s="5"/>
      <c r="J26" s="5"/>
      <c r="K26" s="5"/>
      <c r="L26" s="5"/>
      <c r="M26" s="5"/>
    </row>
    <row r="27" spans="1:13" ht="15">
      <c r="A27" s="2" t="s">
        <v>12</v>
      </c>
      <c r="B27" s="5"/>
      <c r="C27" s="5"/>
      <c r="D27" s="5"/>
      <c r="E27" s="5"/>
      <c r="F27" s="5"/>
      <c r="G27" s="5"/>
      <c r="H27" s="5">
        <v>1168.9</v>
      </c>
      <c r="I27" s="5"/>
      <c r="J27" s="5"/>
      <c r="K27" s="5"/>
      <c r="L27" s="5"/>
      <c r="M27" s="5"/>
    </row>
    <row r="28" spans="1:13" ht="15">
      <c r="A28" s="2" t="s">
        <v>13</v>
      </c>
      <c r="B28" s="5"/>
      <c r="C28" s="5"/>
      <c r="D28" s="5"/>
      <c r="E28" s="5">
        <v>0.0019263</v>
      </c>
      <c r="F28" s="5">
        <v>0.0025028</v>
      </c>
      <c r="G28" s="5">
        <v>2.9982</v>
      </c>
      <c r="H28" s="5">
        <v>413.21</v>
      </c>
      <c r="I28" s="5">
        <v>16.598</v>
      </c>
      <c r="J28" s="5">
        <v>15.161</v>
      </c>
      <c r="K28" s="5"/>
      <c r="L28" s="5"/>
      <c r="M28" s="5"/>
    </row>
    <row r="29" spans="1:13" ht="15">
      <c r="A29" s="2" t="s">
        <v>14</v>
      </c>
      <c r="B29" s="5"/>
      <c r="C29" s="5"/>
      <c r="D29" s="5">
        <v>0.34938</v>
      </c>
      <c r="E29" s="5"/>
      <c r="F29" s="5"/>
      <c r="G29" s="5">
        <v>0.58234</v>
      </c>
      <c r="H29" s="5">
        <v>17.795</v>
      </c>
      <c r="I29" s="5"/>
      <c r="J29" s="5"/>
      <c r="K29" s="5"/>
      <c r="L29" s="5"/>
      <c r="M29" s="5"/>
    </row>
    <row r="30" spans="1:13" ht="15">
      <c r="A30" s="2" t="s">
        <v>15</v>
      </c>
      <c r="B30" s="5">
        <v>0.37095</v>
      </c>
      <c r="C30" s="5">
        <v>11.197</v>
      </c>
      <c r="D30" s="5">
        <v>0.078886</v>
      </c>
      <c r="E30" s="5">
        <v>0.00015442</v>
      </c>
      <c r="F30" s="5">
        <v>0.0001708</v>
      </c>
      <c r="G30" s="5">
        <v>0.021649</v>
      </c>
      <c r="H30" s="5">
        <v>0.73138</v>
      </c>
      <c r="I30" s="5">
        <v>0.000392</v>
      </c>
      <c r="J30" s="5">
        <v>0.0052624</v>
      </c>
      <c r="K30" s="5">
        <v>3.6115</v>
      </c>
      <c r="L30" s="5">
        <v>4727.5</v>
      </c>
      <c r="M30" s="5"/>
    </row>
    <row r="31" spans="1:13" ht="15">
      <c r="A31" s="13" t="s">
        <v>16</v>
      </c>
      <c r="B31" s="5">
        <v>0.36118</v>
      </c>
      <c r="C31" s="5">
        <v>9.1224</v>
      </c>
      <c r="D31" s="5">
        <v>0.10401</v>
      </c>
      <c r="E31" s="5">
        <v>0.00016237</v>
      </c>
      <c r="F31" s="5">
        <v>0.00017409</v>
      </c>
      <c r="G31" s="5">
        <v>0.0082705</v>
      </c>
      <c r="H31" s="5">
        <v>0.43785</v>
      </c>
      <c r="I31" s="5">
        <v>0.00030688</v>
      </c>
      <c r="J31" s="5">
        <v>0.0023339</v>
      </c>
      <c r="K31" s="5">
        <v>1.4854</v>
      </c>
      <c r="L31" s="5">
        <v>866.98</v>
      </c>
      <c r="M31" s="5">
        <v>0.37069</v>
      </c>
    </row>
    <row r="32" ht="15">
      <c r="A32" s="2"/>
    </row>
    <row r="33" ht="15">
      <c r="A33" s="2"/>
    </row>
  </sheetData>
  <sheetProtection/>
  <printOptions/>
  <pageMargins left="0.787401575" right="0.787401575" top="0.984251969" bottom="0.984251969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49"/>
  <sheetViews>
    <sheetView workbookViewId="0" topLeftCell="A1">
      <selection activeCell="A1" sqref="A1"/>
    </sheetView>
  </sheetViews>
  <sheetFormatPr defaultColWidth="11.00390625" defaultRowHeight="15.75"/>
  <cols>
    <col min="1" max="1" width="15.00390625" style="0" customWidth="1"/>
    <col min="2" max="3" width="20.375" style="0" bestFit="1" customWidth="1"/>
    <col min="4" max="4" width="16.125" style="0" customWidth="1"/>
    <col min="5" max="5" width="20.375" style="0" bestFit="1" customWidth="1"/>
    <col min="6" max="8" width="16.125" style="0" customWidth="1"/>
    <col min="9" max="10" width="20.375" style="0" bestFit="1" customWidth="1"/>
    <col min="11" max="13" width="16.125" style="0" customWidth="1"/>
  </cols>
  <sheetData>
    <row r="1" spans="1:7" ht="18">
      <c r="A1" s="1" t="s">
        <v>20</v>
      </c>
      <c r="C1" s="22"/>
      <c r="G1" s="23"/>
    </row>
    <row r="2" ht="15">
      <c r="A2" t="s">
        <v>43</v>
      </c>
    </row>
    <row r="3" ht="15">
      <c r="A3" t="s">
        <v>21</v>
      </c>
    </row>
    <row r="5" ht="15">
      <c r="A5" s="3" t="s">
        <v>22</v>
      </c>
    </row>
    <row r="6" ht="15">
      <c r="A6" s="3"/>
    </row>
    <row r="7" spans="1:13" s="2" customFormat="1" ht="15">
      <c r="A7" s="2" t="s">
        <v>0</v>
      </c>
      <c r="B7" s="2" t="s">
        <v>29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30</v>
      </c>
      <c r="J7" s="2" t="s">
        <v>31</v>
      </c>
      <c r="K7" s="2" t="s">
        <v>32</v>
      </c>
      <c r="L7" s="2" t="s">
        <v>33</v>
      </c>
      <c r="M7" s="2" t="s">
        <v>34</v>
      </c>
    </row>
    <row r="8" spans="2:13" s="2" customFormat="1" ht="15">
      <c r="B8" s="2" t="s">
        <v>45</v>
      </c>
      <c r="C8" s="2" t="s">
        <v>45</v>
      </c>
      <c r="D8" s="2" t="s">
        <v>36</v>
      </c>
      <c r="E8" s="2" t="s">
        <v>45</v>
      </c>
      <c r="F8" s="2" t="s">
        <v>45</v>
      </c>
      <c r="G8" s="2" t="s">
        <v>36</v>
      </c>
      <c r="H8" s="2" t="s">
        <v>36</v>
      </c>
      <c r="I8" s="2" t="s">
        <v>45</v>
      </c>
      <c r="J8" s="2" t="s">
        <v>45</v>
      </c>
      <c r="K8" s="2" t="s">
        <v>36</v>
      </c>
      <c r="L8" s="2" t="s">
        <v>36</v>
      </c>
      <c r="M8" s="2" t="s">
        <v>36</v>
      </c>
    </row>
    <row r="9" spans="1:13" ht="15.75" thickBot="1">
      <c r="A9" s="2" t="s">
        <v>37</v>
      </c>
      <c r="B9" s="5">
        <f>Composition!$B4*'R0=125MV'!B18/totci+Composition!$B5*'R0=125MV'!B19/totci+Composition!$B6*'R0=125MV'!B20/totci+Composition!$B7*'R0=125MV'!B21/totci+Composition!$B8*'R0=125MV'!B22/totci+Composition!$B9*'R0=125MV'!B23/totci+Composition!$B10*'R0=125MV'!B24/totci+Composition!$B11*'R0=125MV'!B25/totci+Composition!$B12*'R0=125MV'!B26/totci+Composition!$B13*'R0=125MV'!B27/totci+Composition!$B14*'R0=125MV'!B28/totci+Composition!$B15*'R0=125MV'!B29/totci+Composition!$B16*'R0=125MV'!B30/totci+Composition!$B17*'R0=125MV'!B31/totci</f>
        <v>1.2405578671</v>
      </c>
      <c r="C9" s="5">
        <f>Composition!$B4*'R0=125MV'!C18/totci+Composition!$B5*'R0=125MV'!C19/totci+Composition!$B6*'R0=125MV'!C20/totci+Composition!$B7*'R0=125MV'!C21/totci+Composition!$B8*'R0=125MV'!C22/totci+Composition!$B9*'R0=125MV'!C23/totci+Composition!$B10*'R0=125MV'!C24/totci+Composition!$B11*'R0=125MV'!C25/totci+Composition!$B12*'R0=125MV'!C26/totci+Composition!$B13*'R0=125MV'!C27/totci+Composition!$B14*'R0=125MV'!C28/totci+Composition!$B15*'R0=125MV'!C29/totci+Composition!$B16*'R0=125MV'!C30/totci+Composition!$B17*'R0=125MV'!C31/totci</f>
        <v>39.641275920000005</v>
      </c>
      <c r="D9" s="5">
        <f>Composition!$B4*'R0=125MV'!D18/totci+Composition!$B5*'R0=125MV'!D19/totci+Composition!$B6*'R0=125MV'!D20/totci+Composition!$B7*'R0=125MV'!D21/totci+Composition!$B8*'R0=125MV'!D22/totci+Composition!$B9*'R0=125MV'!D23/totci+Composition!$B10*'R0=125MV'!D24/totci+Composition!$B11*'R0=125MV'!D25/totci+Composition!$B12*'R0=125MV'!D26/totci+Composition!$B13*'R0=125MV'!D27/totci+Composition!$B14*'R0=125MV'!D28/totci+Composition!$B15*'R0=125MV'!D29/totci+Composition!$B16*'R0=125MV'!D30/totci+Composition!$B17*'R0=125MV'!D31/totci</f>
        <v>15.197262798079999</v>
      </c>
      <c r="E9" s="5">
        <f>Composition!$B4*'R0=125MV'!E18/totci+Composition!$B5*'R0=125MV'!E19/totci+Composition!$B6*'R0=125MV'!E20/totci+Composition!$B7*'R0=125MV'!E21/totci+Composition!$B8*'R0=125MV'!E22/totci+Composition!$B9*'R0=125MV'!E23/totci+Composition!$B10*'R0=125MV'!E24/totci+Composition!$B11*'R0=125MV'!E25/totci+Composition!$B12*'R0=125MV'!E26/totci+Composition!$B13*'R0=125MV'!E27/totci+Composition!$B14*'R0=125MV'!E28/totci+Composition!$B15*'R0=125MV'!E29/totci+Composition!$B16*'R0=125MV'!E30/totci+Composition!$B17*'R0=125MV'!E31/totci</f>
        <v>0.9665735914192001</v>
      </c>
      <c r="F9" s="5">
        <f>Composition!$B4*'R0=125MV'!F18/totci+Composition!$B5*'R0=125MV'!F19/totci+Composition!$B6*'R0=125MV'!F20/totci+Composition!$B7*'R0=125MV'!F21/totci+Composition!$B8*'R0=125MV'!F22/totci+Composition!$B9*'R0=125MV'!F23/totci+Composition!$B10*'R0=125MV'!F24/totci+Composition!$B11*'R0=125MV'!F25/totci+Composition!$B12*'R0=125MV'!F26/totci+Composition!$B13*'R0=125MV'!F27/totci+Composition!$B14*'R0=125MV'!F28/totci+Composition!$B15*'R0=125MV'!F29/totci+Composition!$B16*'R0=125MV'!F30/totci+Composition!$B17*'R0=125MV'!F31/totci</f>
        <v>1.4594673898261001</v>
      </c>
      <c r="G9" s="5">
        <f>Composition!$B4*'R0=125MV'!G18/totci+Composition!$B5*'R0=125MV'!G19/totci+Composition!$B6*'R0=125MV'!G20/totci+Composition!$B7*'R0=125MV'!G21/totci+Composition!$B8*'R0=125MV'!G22/totci+Composition!$B9*'R0=125MV'!G23/totci+Composition!$B10*'R0=125MV'!G24/totci+Composition!$B11*'R0=125MV'!G25/totci+Composition!$B12*'R0=125MV'!G26/totci+Composition!$B13*'R0=125MV'!G27/totci+Composition!$B14*'R0=125MV'!G28/totci+Composition!$B15*'R0=125MV'!G29/totci+Composition!$B16*'R0=125MV'!G30/totci+Composition!$B17*'R0=125MV'!G31/totci</f>
        <v>594.6754848361601</v>
      </c>
      <c r="H9" s="5">
        <f>Composition!$B4*'R0=125MV'!H18/totci+Composition!$B5*'R0=125MV'!H19/totci+Composition!$B6*'R0=125MV'!H20/totci+Composition!$B7*'R0=125MV'!H21/totci+Composition!$B8*'R0=125MV'!H22/totci+Composition!$B9*'R0=125MV'!H23/totci+Composition!$B10*'R0=125MV'!H24/totci+Composition!$B11*'R0=125MV'!H25/totci+Composition!$B12*'R0=125MV'!H26/totci+Composition!$B13*'R0=125MV'!H27/totci+Composition!$B14*'R0=125MV'!H28/totci+Composition!$B15*'R0=125MV'!H29/totci+Composition!$B16*'R0=125MV'!H30/totci+Composition!$B17*'R0=125MV'!H31/totci</f>
        <v>6.648653756</v>
      </c>
      <c r="I9" s="5">
        <f>Composition!$B4*'R0=125MV'!I18/totci+Composition!$B5*'R0=125MV'!I19/totci+Composition!$B6*'R0=125MV'!I20/totci+Composition!$B7*'R0=125MV'!I21/totci+Composition!$B8*'R0=125MV'!I22/totci+Composition!$B9*'R0=125MV'!I23/totci+Composition!$B10*'R0=125MV'!I24/totci+Composition!$B11*'R0=125MV'!I25/totci+Composition!$B12*'R0=125MV'!I26/totci+Composition!$B13*'R0=125MV'!I27/totci+Composition!$B14*'R0=125MV'!I28/totci+Composition!$B15*'R0=125MV'!I29/totci+Composition!$B16*'R0=125MV'!I30/totci+Composition!$B17*'R0=125MV'!I31/totci</f>
        <v>0.14919338135100002</v>
      </c>
      <c r="J9" s="5">
        <f>Composition!$B4*'R0=125MV'!J18/totci+Composition!$B5*'R0=125MV'!J19/totci+Composition!$B6*'R0=125MV'!J20/totci+Composition!$B7*'R0=125MV'!J21/totci+Composition!$B8*'R0=125MV'!J22/totci+Composition!$B9*'R0=125MV'!J23/totci+Composition!$B10*'R0=125MV'!J24/totci+Composition!$B11*'R0=125MV'!J25/totci+Composition!$B12*'R0=125MV'!J26/totci+Composition!$B13*'R0=125MV'!J27/totci+Composition!$B14*'R0=125MV'!J28/totci+Composition!$B15*'R0=125MV'!J29/totci+Composition!$B16*'R0=125MV'!J30/totci+Composition!$B17*'R0=125MV'!J31/totci</f>
        <v>0.16381496476299998</v>
      </c>
      <c r="K9" s="5">
        <f>Composition!$B4*'R0=125MV'!K18/totci+Composition!$B5*'R0=125MV'!K19/totci+Composition!$B6*'R0=125MV'!K20/totci+Composition!$B7*'R0=125MV'!K21/totci+Composition!$B8*'R0=125MV'!K22/totci+Composition!$B9*'R0=125MV'!K23/totci+Composition!$B10*'R0=125MV'!K24/totci+Composition!$B11*'R0=125MV'!K25/totci+Composition!$B12*'R0=125MV'!K26/totci+Composition!$B13*'R0=125MV'!K27/totci+Composition!$B14*'R0=125MV'!K28/totci+Composition!$B15*'R0=125MV'!K29/totci+Composition!$B16*'R0=125MV'!K30/totci+Composition!$B17*'R0=125MV'!K31/totci</f>
        <v>1.573511422</v>
      </c>
      <c r="L9" s="5">
        <f>Composition!$B4*'R0=125MV'!L18/totci+Composition!$B5*'R0=125MV'!L19/totci+Composition!$B6*'R0=125MV'!L20/totci+Composition!$B7*'R0=125MV'!L21/totci+Composition!$B8*'R0=125MV'!L22/totci+Composition!$B9*'R0=125MV'!L23/totci+Composition!$B10*'R0=125MV'!L24/totci+Composition!$B11*'R0=125MV'!L25/totci+Composition!$B12*'R0=125MV'!L26/totci+Composition!$B13*'R0=125MV'!L27/totci+Composition!$B14*'R0=125MV'!L28/totci+Composition!$B15*'R0=125MV'!L29/totci+Composition!$B16*'R0=125MV'!L30/totci+Composition!$B17*'R0=125MV'!L31/totci</f>
        <v>963.4153819999999</v>
      </c>
      <c r="M9" s="5">
        <f>Composition!$B4*'R0=125MV'!M18/totci+Composition!$B5*'R0=125MV'!M19/totci+Composition!$B6*'R0=125MV'!M20/totci+Composition!$B7*'R0=125MV'!M21/totci+Composition!$B8*'R0=125MV'!M22/totci+Composition!$B9*'R0=125MV'!M23/totci+Composition!$B10*'R0=125MV'!M24/totci+Composition!$B11*'R0=125MV'!M25/totci+Composition!$B12*'R0=125MV'!M26/totci+Composition!$B13*'R0=125MV'!M27/totci+Composition!$B14*'R0=125MV'!M28/totci+Composition!$B15*'R0=125MV'!M29/totci+Composition!$B16*'R0=125MV'!M30/totci+Composition!$B17*'R0=125MV'!M31/totci</f>
        <v>0.0054626517000000005</v>
      </c>
    </row>
    <row r="10" spans="1:13" ht="15.75" thickBot="1">
      <c r="A10" s="12" t="s">
        <v>38</v>
      </c>
      <c r="B10" s="14">
        <f>Composition!$C4*'R0=125MV'!B18/totuser+Composition!$C5*'R0=125MV'!B19/totuser+Composition!$C6*'R0=125MV'!B20/totuser+Composition!$C7*'R0=125MV'!B21/totuser+Composition!$C8*'R0=125MV'!B22/totuser+Composition!$C9*'R0=125MV'!B23/totuser+Composition!$C10*'R0=125MV'!B24/totuser+Composition!$C11*'R0=125MV'!B25/totuser+Composition!$C12*'R0=125MV'!B26/totuser+Composition!$C13*'R0=125MV'!B27/totuser+Composition!$C14*'R0=125MV'!B28/totuser+Composition!$C15*'R0=125MV'!B29/totuser+Composition!$C16*'R0=125MV'!B30/totuser+Composition!$C17*'R0=125MV'!B31/totuser</f>
        <v>0</v>
      </c>
      <c r="C10" s="24">
        <f>Composition!$C4*'R0=125MV'!C18/totuser+Composition!$C5*'R0=125MV'!C19/totuser+Composition!$C6*'R0=125MV'!C20/totuser+Composition!$C7*'R0=125MV'!C21/totuser+Composition!$C8*'R0=125MV'!C22/totuser+Composition!$C9*'R0=125MV'!C23/totuser+Composition!$C10*'R0=125MV'!C24/totuser+Composition!$C11*'R0=125MV'!C25/totuser+Composition!$C12*'R0=125MV'!C26/totuser+Composition!$C13*'R0=125MV'!C27/totuser+Composition!$C14*'R0=125MV'!C28/totuser+Composition!$C15*'R0=125MV'!C29/totuser+Composition!$C16*'R0=125MV'!C30/totuser+Composition!$C17*'R0=125MV'!C31/totuser</f>
        <v>0</v>
      </c>
      <c r="D10" s="24">
        <f>Composition!$C4*'R0=125MV'!D18/totuser+Composition!$C5*'R0=125MV'!D19/totuser+Composition!$C6*'R0=125MV'!D20/totuser+Composition!$C7*'R0=125MV'!D21/totuser+Composition!$C8*'R0=125MV'!D22/totuser+Composition!$C9*'R0=125MV'!D23/totuser+Composition!$C10*'R0=125MV'!D24/totuser+Composition!$C11*'R0=125MV'!D25/totuser+Composition!$C12*'R0=125MV'!D26/totuser+Composition!$C13*'R0=125MV'!D27/totuser+Composition!$C14*'R0=125MV'!D28/totuser+Composition!$C15*'R0=125MV'!D29/totuser+Composition!$C16*'R0=125MV'!D30/totuser+Composition!$C17*'R0=125MV'!D31/totuser</f>
        <v>0</v>
      </c>
      <c r="E10" s="24">
        <f>Composition!$C4*'R0=125MV'!E18/totuser+Composition!$C5*'R0=125MV'!E19/totuser+Composition!$C6*'R0=125MV'!E20/totuser+Composition!$C7*'R0=125MV'!E21/totuser+Composition!$C8*'R0=125MV'!E22/totuser+Composition!$C9*'R0=125MV'!E23/totuser+Composition!$C10*'R0=125MV'!E24/totuser+Composition!$C11*'R0=125MV'!E25/totuser+Composition!$C12*'R0=125MV'!E26/totuser+Composition!$C13*'R0=125MV'!E27/totuser+Composition!$C14*'R0=125MV'!E28/totuser+Composition!$C15*'R0=125MV'!E29/totuser+Composition!$C16*'R0=125MV'!E30/totuser+Composition!$C17*'R0=125MV'!E31/totuser</f>
        <v>0</v>
      </c>
      <c r="F10" s="24">
        <f>Composition!$C4*'R0=125MV'!F18/totuser+Composition!$C5*'R0=125MV'!F19/totuser+Composition!$C6*'R0=125MV'!F20/totuser+Composition!$C7*'R0=125MV'!F21/totuser+Composition!$C8*'R0=125MV'!F22/totuser+Composition!$C9*'R0=125MV'!F23/totuser+Composition!$C10*'R0=125MV'!F24/totuser+Composition!$C11*'R0=125MV'!F25/totuser+Composition!$C12*'R0=125MV'!F26/totuser+Composition!$C13*'R0=125MV'!F27/totuser+Composition!$C14*'R0=125MV'!F28/totuser+Composition!$C15*'R0=125MV'!F29/totuser+Composition!$C16*'R0=125MV'!F30/totuser+Composition!$C17*'R0=125MV'!F31/totuser</f>
        <v>0</v>
      </c>
      <c r="G10" s="24">
        <f>Composition!$C4*'R0=125MV'!G18/totuser+Composition!$C5*'R0=125MV'!G19/totuser+Composition!$C6*'R0=125MV'!G20/totuser+Composition!$C7*'R0=125MV'!G21/totuser+Composition!$C8*'R0=125MV'!G22/totuser+Composition!$C9*'R0=125MV'!G23/totuser+Composition!$C10*'R0=125MV'!G24/totuser+Composition!$C11*'R0=125MV'!G25/totuser+Composition!$C12*'R0=125MV'!G26/totuser+Composition!$C13*'R0=125MV'!G27/totuser+Composition!$C14*'R0=125MV'!G28/totuser+Composition!$C15*'R0=125MV'!G29/totuser+Composition!$C16*'R0=125MV'!G30/totuser+Composition!$C17*'R0=125MV'!G31/totuser</f>
        <v>0</v>
      </c>
      <c r="H10" s="24">
        <f>Composition!$C4*'R0=125MV'!H18/totuser+Composition!$C5*'R0=125MV'!H19/totuser+Composition!$C6*'R0=125MV'!H20/totuser+Composition!$C7*'R0=125MV'!H21/totuser+Composition!$C8*'R0=125MV'!H22/totuser+Composition!$C9*'R0=125MV'!H23/totuser+Composition!$C10*'R0=125MV'!H24/totuser+Composition!$C11*'R0=125MV'!H25/totuser+Composition!$C12*'R0=125MV'!H26/totuser+Composition!$C13*'R0=125MV'!H27/totuser+Composition!$C14*'R0=125MV'!H28/totuser+Composition!$C15*'R0=125MV'!H29/totuser+Composition!$C16*'R0=125MV'!H30/totuser+Composition!$C17*'R0=125MV'!H31/totuser</f>
        <v>0</v>
      </c>
      <c r="I10" s="24">
        <f>Composition!$C4*'R0=125MV'!I18/totuser+Composition!$C5*'R0=125MV'!I19/totuser+Composition!$C6*'R0=125MV'!I20/totuser+Composition!$C7*'R0=125MV'!I21/totuser+Composition!$C8*'R0=125MV'!I22/totuser+Composition!$C9*'R0=125MV'!I23/totuser+Composition!$C10*'R0=125MV'!I24/totuser+Composition!$C11*'R0=125MV'!I25/totuser+Composition!$C12*'R0=125MV'!I26/totuser+Composition!$C13*'R0=125MV'!I27/totuser+Composition!$C14*'R0=125MV'!I28/totuser+Composition!$C15*'R0=125MV'!I29/totuser+Composition!$C16*'R0=125MV'!I30/totuser+Composition!$C17*'R0=125MV'!I31/totuser</f>
        <v>0</v>
      </c>
      <c r="J10" s="24">
        <f>Composition!$C4*'R0=125MV'!J18/totuser+Composition!$C5*'R0=125MV'!J19/totuser+Composition!$C6*'R0=125MV'!J20/totuser+Composition!$C7*'R0=125MV'!J21/totuser+Composition!$C8*'R0=125MV'!J22/totuser+Composition!$C9*'R0=125MV'!J23/totuser+Composition!$C10*'R0=125MV'!J24/totuser+Composition!$C11*'R0=125MV'!J25/totuser+Composition!$C12*'R0=125MV'!J26/totuser+Composition!$C13*'R0=125MV'!J27/totuser+Composition!$C14*'R0=125MV'!J28/totuser+Composition!$C15*'R0=125MV'!J29/totuser+Composition!$C16*'R0=125MV'!J30/totuser+Composition!$C17*'R0=125MV'!J31/totuser</f>
        <v>0</v>
      </c>
      <c r="K10" s="24">
        <f>Composition!$C4*'R0=125MV'!K18/totuser+Composition!$C5*'R0=125MV'!K19/totuser+Composition!$C6*'R0=125MV'!K20/totuser+Composition!$C7*'R0=125MV'!K21/totuser+Composition!$C8*'R0=125MV'!K22/totuser+Composition!$C9*'R0=125MV'!K23/totuser+Composition!$C10*'R0=125MV'!K24/totuser+Composition!$C11*'R0=125MV'!K25/totuser+Composition!$C12*'R0=125MV'!K26/totuser+Composition!$C13*'R0=125MV'!K27/totuser+Composition!$C14*'R0=125MV'!K28/totuser+Composition!$C15*'R0=125MV'!K29/totuser+Composition!$C16*'R0=125MV'!K30/totuser+Composition!$C17*'R0=125MV'!K31/totuser</f>
        <v>0</v>
      </c>
      <c r="L10" s="24">
        <f>Composition!$C4*'R0=125MV'!L18/totuser+Composition!$C5*'R0=125MV'!L19/totuser+Composition!$C6*'R0=125MV'!L20/totuser+Composition!$C7*'R0=125MV'!L21/totuser+Composition!$C8*'R0=125MV'!L22/totuser+Composition!$C9*'R0=125MV'!L23/totuser+Composition!$C10*'R0=125MV'!L24/totuser+Composition!$C11*'R0=125MV'!L25/totuser+Composition!$C12*'R0=125MV'!L26/totuser+Composition!$C13*'R0=125MV'!L27/totuser+Composition!$C14*'R0=125MV'!L28/totuser+Composition!$C15*'R0=125MV'!L29/totuser+Composition!$C16*'R0=125MV'!L30/totuser+Composition!$C17*'R0=125MV'!L31/totuser</f>
        <v>0</v>
      </c>
      <c r="M10" s="25">
        <f>Composition!$C4*'R0=125MV'!M18/totuser+Composition!$C5*'R0=125MV'!M19/totuser+Composition!$C6*'R0=125MV'!M20/totuser+Composition!$C7*'R0=125MV'!M21/totuser+Composition!$C8*'R0=125MV'!M22/totuser+Composition!$C9*'R0=125MV'!M23/totuser+Composition!$C10*'R0=125MV'!M24/totuser+Composition!$C11*'R0=125MV'!M25/totuser+Composition!$C12*'R0=125MV'!M26/totuser+Composition!$C13*'R0=125MV'!M27/totuser+Composition!$C14*'R0=125MV'!M28/totuser+Composition!$C15*'R0=125MV'!M29/totuser+Composition!$C16*'R0=125MV'!M30/totuser+Composition!$C17*'R0=125MV'!M31/totuser</f>
        <v>0</v>
      </c>
    </row>
    <row r="14" ht="15">
      <c r="A14" s="3" t="s">
        <v>39</v>
      </c>
    </row>
    <row r="15" ht="15">
      <c r="A15" s="3"/>
    </row>
    <row r="16" spans="1:13" ht="15">
      <c r="A16" s="2" t="s">
        <v>1</v>
      </c>
      <c r="B16" s="2" t="s">
        <v>29</v>
      </c>
      <c r="C16" s="2" t="s">
        <v>23</v>
      </c>
      <c r="D16" s="2" t="s">
        <v>24</v>
      </c>
      <c r="E16" s="2" t="s">
        <v>25</v>
      </c>
      <c r="F16" s="2" t="s">
        <v>26</v>
      </c>
      <c r="G16" s="2" t="s">
        <v>27</v>
      </c>
      <c r="H16" s="2" t="s">
        <v>28</v>
      </c>
      <c r="I16" s="2" t="s">
        <v>30</v>
      </c>
      <c r="J16" s="2" t="s">
        <v>31</v>
      </c>
      <c r="K16" s="2" t="s">
        <v>32</v>
      </c>
      <c r="L16" s="2" t="s">
        <v>33</v>
      </c>
      <c r="M16" s="2" t="s">
        <v>34</v>
      </c>
    </row>
    <row r="17" spans="1:13" ht="15">
      <c r="A17" s="2"/>
      <c r="B17" s="2" t="s">
        <v>35</v>
      </c>
      <c r="C17" s="2" t="s">
        <v>35</v>
      </c>
      <c r="D17" s="2" t="s">
        <v>36</v>
      </c>
      <c r="E17" s="2" t="s">
        <v>35</v>
      </c>
      <c r="F17" s="2" t="s">
        <v>35</v>
      </c>
      <c r="G17" s="2" t="s">
        <v>36</v>
      </c>
      <c r="H17" s="2" t="s">
        <v>36</v>
      </c>
      <c r="I17" s="2" t="s">
        <v>35</v>
      </c>
      <c r="J17" s="2" t="s">
        <v>35</v>
      </c>
      <c r="K17" s="2" t="s">
        <v>36</v>
      </c>
      <c r="L17" s="2" t="s">
        <v>36</v>
      </c>
      <c r="M17" s="2" t="s">
        <v>36</v>
      </c>
    </row>
    <row r="18" spans="1:13" ht="15">
      <c r="A18" s="2" t="s">
        <v>3</v>
      </c>
      <c r="B18" s="16"/>
      <c r="C18" s="5"/>
      <c r="D18" s="5">
        <v>1638.1</v>
      </c>
      <c r="E18" s="5"/>
      <c r="F18" s="5"/>
      <c r="G18" s="5"/>
      <c r="H18" s="5"/>
      <c r="I18" s="5"/>
      <c r="J18" s="5"/>
      <c r="K18" s="5"/>
      <c r="L18" s="5"/>
      <c r="M18" s="5"/>
    </row>
    <row r="19" spans="1:13" ht="15">
      <c r="A19" s="2" t="s">
        <v>4</v>
      </c>
      <c r="B19" s="16"/>
      <c r="C19" s="5"/>
      <c r="D19" s="5">
        <v>77.057</v>
      </c>
      <c r="E19" s="5"/>
      <c r="F19" s="5"/>
      <c r="G19" s="5"/>
      <c r="H19" s="5"/>
      <c r="I19" s="5"/>
      <c r="J19" s="5"/>
      <c r="K19" s="5"/>
      <c r="L19" s="5"/>
      <c r="M19" s="5"/>
    </row>
    <row r="20" spans="1:13" ht="15">
      <c r="A20" s="2" t="s">
        <v>5</v>
      </c>
      <c r="B20" s="16"/>
      <c r="C20" s="5"/>
      <c r="D20" s="5">
        <v>29.546</v>
      </c>
      <c r="E20" s="5"/>
      <c r="F20" s="5"/>
      <c r="G20" s="5"/>
      <c r="H20" s="5"/>
      <c r="I20" s="5"/>
      <c r="J20" s="5"/>
      <c r="K20" s="5"/>
      <c r="L20" s="5"/>
      <c r="M20" s="5"/>
    </row>
    <row r="21" spans="1:13" ht="15">
      <c r="A21" s="2" t="s">
        <v>6</v>
      </c>
      <c r="B21" s="16">
        <v>1.7848</v>
      </c>
      <c r="C21" s="5">
        <v>60.767</v>
      </c>
      <c r="D21" s="5">
        <v>25.912</v>
      </c>
      <c r="E21" s="5"/>
      <c r="F21" s="5"/>
      <c r="G21" s="5"/>
      <c r="H21" s="5"/>
      <c r="I21" s="5"/>
      <c r="J21" s="5"/>
      <c r="K21" s="5"/>
      <c r="L21" s="5"/>
      <c r="M21" s="5"/>
    </row>
    <row r="22" spans="1:13" ht="15">
      <c r="A22" s="2" t="s">
        <v>7</v>
      </c>
      <c r="B22" s="16"/>
      <c r="C22" s="5"/>
      <c r="D22" s="5"/>
      <c r="E22" s="5">
        <v>21.596</v>
      </c>
      <c r="F22" s="5">
        <v>64.671</v>
      </c>
      <c r="G22" s="5"/>
      <c r="H22" s="5"/>
      <c r="I22" s="5"/>
      <c r="J22" s="5"/>
      <c r="K22" s="5"/>
      <c r="L22" s="5"/>
      <c r="M22" s="5"/>
    </row>
    <row r="23" spans="1:13" ht="15">
      <c r="A23" s="2" t="s">
        <v>8</v>
      </c>
      <c r="B23" s="16">
        <v>1.5064</v>
      </c>
      <c r="C23" s="5">
        <v>59.895</v>
      </c>
      <c r="D23" s="5">
        <v>3.9992</v>
      </c>
      <c r="E23" s="5">
        <v>7.491</v>
      </c>
      <c r="F23" s="5">
        <v>9.9168</v>
      </c>
      <c r="G23" s="5">
        <v>1689.1</v>
      </c>
      <c r="H23" s="5"/>
      <c r="I23" s="5"/>
      <c r="J23" s="5"/>
      <c r="K23" s="5"/>
      <c r="L23" s="5"/>
      <c r="M23" s="5"/>
    </row>
    <row r="24" spans="1:13" ht="15">
      <c r="A24" s="2" t="s">
        <v>9</v>
      </c>
      <c r="B24" s="16">
        <v>1.3819</v>
      </c>
      <c r="C24" s="5">
        <v>43.55</v>
      </c>
      <c r="D24" s="5">
        <v>2.9363</v>
      </c>
      <c r="E24" s="5">
        <v>2.169</v>
      </c>
      <c r="F24" s="5">
        <v>4.4701</v>
      </c>
      <c r="G24" s="5">
        <v>10923</v>
      </c>
      <c r="H24" s="5"/>
      <c r="I24" s="5"/>
      <c r="J24" s="5"/>
      <c r="K24" s="5"/>
      <c r="L24" s="5"/>
      <c r="M24" s="5"/>
    </row>
    <row r="25" spans="1:13" ht="15">
      <c r="A25" s="2" t="s">
        <v>10</v>
      </c>
      <c r="B25" s="16">
        <v>1.4437</v>
      </c>
      <c r="C25" s="5">
        <v>26.312</v>
      </c>
      <c r="D25" s="5">
        <v>1.142</v>
      </c>
      <c r="E25" s="5">
        <v>1.0328</v>
      </c>
      <c r="F25" s="5">
        <v>1.2526</v>
      </c>
      <c r="G25" s="5">
        <v>2941.1</v>
      </c>
      <c r="H25" s="5"/>
      <c r="I25" s="5"/>
      <c r="J25" s="5"/>
      <c r="K25" s="5"/>
      <c r="L25" s="5"/>
      <c r="M25" s="5"/>
    </row>
    <row r="26" spans="1:13" ht="15">
      <c r="A26" s="2" t="s">
        <v>11</v>
      </c>
      <c r="B26" s="16"/>
      <c r="C26" s="5"/>
      <c r="D26" s="5"/>
      <c r="E26" s="5">
        <v>0.18934</v>
      </c>
      <c r="F26" s="5">
        <v>0.22897</v>
      </c>
      <c r="G26" s="5">
        <v>469.8</v>
      </c>
      <c r="H26" s="5"/>
      <c r="I26" s="5"/>
      <c r="J26" s="5"/>
      <c r="K26" s="5"/>
      <c r="L26" s="5"/>
      <c r="M26" s="5"/>
    </row>
    <row r="27" spans="1:13" ht="15">
      <c r="A27" s="2" t="s">
        <v>12</v>
      </c>
      <c r="B27" s="16"/>
      <c r="C27" s="5"/>
      <c r="D27" s="5"/>
      <c r="E27" s="5"/>
      <c r="F27" s="5"/>
      <c r="G27" s="5"/>
      <c r="H27" s="5">
        <v>1463.6</v>
      </c>
      <c r="I27" s="5"/>
      <c r="J27" s="5"/>
      <c r="K27" s="5"/>
      <c r="L27" s="5"/>
      <c r="M27" s="5"/>
    </row>
    <row r="28" spans="1:13" ht="15">
      <c r="A28" s="2" t="s">
        <v>13</v>
      </c>
      <c r="B28" s="16"/>
      <c r="C28" s="5"/>
      <c r="D28" s="5"/>
      <c r="E28" s="5">
        <v>0.0053299</v>
      </c>
      <c r="F28" s="5">
        <v>0.006679</v>
      </c>
      <c r="G28" s="5">
        <v>8.0338</v>
      </c>
      <c r="H28" s="5">
        <v>584.47</v>
      </c>
      <c r="I28" s="5">
        <v>15.986</v>
      </c>
      <c r="J28" s="5">
        <v>17.313</v>
      </c>
      <c r="K28" s="5"/>
      <c r="L28" s="5"/>
      <c r="M28" s="5"/>
    </row>
    <row r="29" spans="1:13" ht="15">
      <c r="A29" s="2" t="s">
        <v>14</v>
      </c>
      <c r="B29" s="16"/>
      <c r="C29" s="5"/>
      <c r="D29" s="5">
        <v>0.70831</v>
      </c>
      <c r="E29" s="5"/>
      <c r="F29" s="5"/>
      <c r="G29" s="5">
        <v>1.4639</v>
      </c>
      <c r="H29" s="5">
        <v>35.199</v>
      </c>
      <c r="I29" s="5"/>
      <c r="J29" s="5"/>
      <c r="K29" s="5"/>
      <c r="L29" s="5"/>
      <c r="M29" s="5"/>
    </row>
    <row r="30" spans="1:13" ht="15">
      <c r="A30" s="2" t="s">
        <v>15</v>
      </c>
      <c r="B30" s="16">
        <v>0.51219</v>
      </c>
      <c r="C30" s="5">
        <v>12.657</v>
      </c>
      <c r="D30" s="5">
        <v>0.20672</v>
      </c>
      <c r="E30" s="5">
        <v>0.00044739</v>
      </c>
      <c r="F30" s="5">
        <v>0.00048583</v>
      </c>
      <c r="G30" s="5">
        <v>0.082065</v>
      </c>
      <c r="H30" s="5">
        <v>2.0392</v>
      </c>
      <c r="I30" s="5">
        <v>0.0010568</v>
      </c>
      <c r="J30" s="5">
        <v>0.012991</v>
      </c>
      <c r="K30" s="16">
        <v>8.3155</v>
      </c>
      <c r="L30" s="16">
        <v>5159.9</v>
      </c>
      <c r="M30" s="5"/>
    </row>
    <row r="31" spans="1:13" ht="15">
      <c r="A31" s="13" t="s">
        <v>16</v>
      </c>
      <c r="B31" s="16">
        <v>0.51483</v>
      </c>
      <c r="C31" s="5">
        <v>10.786</v>
      </c>
      <c r="D31" s="5">
        <v>0.20613</v>
      </c>
      <c r="E31" s="5">
        <v>0.00036646</v>
      </c>
      <c r="F31" s="5">
        <v>0.00038023</v>
      </c>
      <c r="G31" s="5">
        <v>0.034798</v>
      </c>
      <c r="H31" s="5">
        <v>1.2302</v>
      </c>
      <c r="I31" s="5">
        <v>0.0008443</v>
      </c>
      <c r="J31" s="5">
        <v>0.0059019</v>
      </c>
      <c r="K31" s="16">
        <v>3.8036</v>
      </c>
      <c r="L31" s="16">
        <v>1155.6</v>
      </c>
      <c r="M31" s="5">
        <v>0.50721</v>
      </c>
    </row>
    <row r="32" ht="15">
      <c r="A32" s="2"/>
    </row>
    <row r="33" ht="15">
      <c r="A33" s="2"/>
    </row>
    <row r="34" spans="12:13" ht="15">
      <c r="L34" s="16"/>
      <c r="M34" s="16"/>
    </row>
    <row r="35" spans="3:13" ht="15">
      <c r="C35" s="16"/>
      <c r="D35" s="16"/>
      <c r="L35" s="16"/>
      <c r="M35" s="16"/>
    </row>
    <row r="36" spans="3:5" ht="15">
      <c r="C36" s="16"/>
      <c r="D36" s="16"/>
      <c r="E36" s="16"/>
    </row>
    <row r="37" spans="3:5" ht="15">
      <c r="C37" s="16"/>
      <c r="D37" s="16"/>
      <c r="E37" s="16"/>
    </row>
    <row r="38" spans="3:5" ht="15">
      <c r="C38" s="16"/>
      <c r="D38" s="16"/>
      <c r="E38" s="16"/>
    </row>
    <row r="39" spans="3:5" ht="15">
      <c r="C39" s="16"/>
      <c r="D39" s="16"/>
      <c r="E39" s="16"/>
    </row>
    <row r="40" spans="3:5" ht="15">
      <c r="C40" s="16"/>
      <c r="D40" s="16"/>
      <c r="E40" s="16"/>
    </row>
    <row r="41" spans="3:5" ht="15">
      <c r="C41" s="16"/>
      <c r="D41" s="16"/>
      <c r="E41" s="16"/>
    </row>
    <row r="42" spans="3:5" ht="15">
      <c r="C42" s="16"/>
      <c r="D42" s="16"/>
      <c r="E42" s="16"/>
    </row>
    <row r="43" spans="3:5" ht="15">
      <c r="C43" s="16"/>
      <c r="D43" s="16"/>
      <c r="E43" s="16"/>
    </row>
    <row r="44" spans="3:5" ht="15">
      <c r="C44" s="16"/>
      <c r="D44" s="16"/>
      <c r="E44" s="16"/>
    </row>
    <row r="45" spans="3:5" ht="15">
      <c r="C45" s="16"/>
      <c r="D45" s="16"/>
      <c r="E45" s="16"/>
    </row>
    <row r="46" spans="3:5" ht="15">
      <c r="C46" s="16"/>
      <c r="D46" s="16"/>
      <c r="E46" s="16"/>
    </row>
    <row r="47" spans="3:5" ht="15">
      <c r="C47" s="16"/>
      <c r="D47" s="16"/>
      <c r="E47" s="16"/>
    </row>
    <row r="48" spans="3:5" ht="15">
      <c r="C48" s="16"/>
      <c r="D48" s="16"/>
      <c r="E48" s="16"/>
    </row>
    <row r="49" spans="3:5" ht="15">
      <c r="C49" s="16"/>
      <c r="D49" s="16"/>
      <c r="E49" s="16"/>
    </row>
  </sheetData>
  <sheetProtection/>
  <printOptions/>
  <pageMargins left="0.787401575" right="0.787401575" top="0.984251969" bottom="0.984251969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1" sqref="A1"/>
    </sheetView>
  </sheetViews>
  <sheetFormatPr defaultColWidth="11.00390625" defaultRowHeight="15.75"/>
  <cols>
    <col min="1" max="1" width="15.00390625" style="0" customWidth="1"/>
    <col min="2" max="3" width="20.375" style="0" bestFit="1" customWidth="1"/>
    <col min="4" max="4" width="16.125" style="0" customWidth="1"/>
    <col min="5" max="6" width="20.375" style="0" bestFit="1" customWidth="1"/>
    <col min="7" max="8" width="16.125" style="0" customWidth="1"/>
    <col min="9" max="10" width="20.375" style="0" bestFit="1" customWidth="1"/>
    <col min="11" max="13" width="16.125" style="0" customWidth="1"/>
  </cols>
  <sheetData>
    <row r="1" spans="1:7" ht="18">
      <c r="A1" s="1" t="s">
        <v>20</v>
      </c>
      <c r="C1" s="22"/>
      <c r="G1" s="23"/>
    </row>
    <row r="2" ht="15">
      <c r="A2" t="s">
        <v>44</v>
      </c>
    </row>
    <row r="3" ht="15">
      <c r="A3" t="s">
        <v>21</v>
      </c>
    </row>
    <row r="5" ht="15">
      <c r="A5" s="3" t="s">
        <v>22</v>
      </c>
    </row>
    <row r="6" ht="15">
      <c r="A6" s="3"/>
    </row>
    <row r="7" spans="1:13" s="2" customFormat="1" ht="15">
      <c r="A7" s="2" t="s">
        <v>0</v>
      </c>
      <c r="B7" s="2" t="s">
        <v>29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30</v>
      </c>
      <c r="J7" s="2" t="s">
        <v>31</v>
      </c>
      <c r="K7" s="2" t="s">
        <v>32</v>
      </c>
      <c r="L7" s="2" t="s">
        <v>33</v>
      </c>
      <c r="M7" s="2" t="s">
        <v>34</v>
      </c>
    </row>
    <row r="8" spans="2:13" s="2" customFormat="1" ht="15">
      <c r="B8" s="2" t="s">
        <v>45</v>
      </c>
      <c r="C8" s="2" t="s">
        <v>45</v>
      </c>
      <c r="D8" s="2" t="s">
        <v>36</v>
      </c>
      <c r="E8" s="2" t="s">
        <v>45</v>
      </c>
      <c r="F8" s="2" t="s">
        <v>45</v>
      </c>
      <c r="G8" s="2" t="s">
        <v>36</v>
      </c>
      <c r="H8" s="2" t="s">
        <v>36</v>
      </c>
      <c r="I8" s="2" t="s">
        <v>45</v>
      </c>
      <c r="J8" s="2" t="s">
        <v>45</v>
      </c>
      <c r="K8" s="2" t="s">
        <v>36</v>
      </c>
      <c r="L8" s="2" t="s">
        <v>36</v>
      </c>
      <c r="M8" s="2" t="s">
        <v>36</v>
      </c>
    </row>
    <row r="9" spans="1:13" ht="15.75" thickBot="1">
      <c r="A9" s="2" t="s">
        <v>37</v>
      </c>
      <c r="B9" s="5">
        <f>Composition!$B4*'R0=150MV'!B18/totci+Composition!$B5*'R0=150MV'!B19/totci+Composition!$B6*'R0=150MV'!B20/totci+Composition!$B7*'R0=150MV'!B21/totci+Composition!$B8*'R0=150MV'!B22/totci+Composition!$B9*'R0=150MV'!B23/totci+Composition!$B10*'R0=150MV'!B24/totci+Composition!$B11*'R0=150MV'!B25/totci+Composition!$B12*'R0=150MV'!B26/totci+Composition!$B13*'R0=150MV'!B27/totci+Composition!$B14*'R0=150MV'!B28/totci+Composition!$B15*'R0=150MV'!B29/totci+Composition!$B16*'R0=150MV'!B30/totci+Composition!$B17*'R0=150MV'!B31/totci</f>
        <v>1.4756093145999998</v>
      </c>
      <c r="C9" s="5">
        <f>Composition!$B4*'R0=150MV'!C18/totci+Composition!$B5*'R0=150MV'!C19/totci+Composition!$B6*'R0=150MV'!C20/totci+Composition!$B7*'R0=150MV'!C21/totci+Composition!$B8*'R0=150MV'!C22/totci+Composition!$B9*'R0=150MV'!C23/totci+Composition!$B10*'R0=150MV'!C24/totci+Composition!$B11*'R0=150MV'!C25/totci+Composition!$B12*'R0=150MV'!C26/totci+Composition!$B13*'R0=150MV'!C27/totci+Composition!$B14*'R0=150MV'!C28/totci+Composition!$B15*'R0=150MV'!C29/totci+Composition!$B16*'R0=150MV'!C30/totci+Composition!$B17*'R0=150MV'!C31/totci</f>
        <v>39.087314119999995</v>
      </c>
      <c r="D9" s="5">
        <f>Composition!$B4*'R0=150MV'!D18/totci+Composition!$B5*'R0=150MV'!D19/totci+Composition!$B6*'R0=150MV'!D20/totci+Composition!$B7*'R0=150MV'!D21/totci+Composition!$B8*'R0=150MV'!D22/totci+Composition!$B9*'R0=150MV'!D23/totci+Composition!$B10*'R0=150MV'!D24/totci+Composition!$B11*'R0=150MV'!D25/totci+Composition!$B12*'R0=150MV'!D26/totci+Composition!$B13*'R0=150MV'!D27/totci+Composition!$B14*'R0=150MV'!D28/totci+Composition!$B15*'R0=150MV'!D29/totci+Composition!$B16*'R0=150MV'!D30/totci+Composition!$B17*'R0=150MV'!D31/totci</f>
        <v>21.230369673700007</v>
      </c>
      <c r="E9" s="5">
        <f>Composition!$B4*'R0=150MV'!E18/totci+Composition!$B5*'R0=150MV'!E19/totci+Composition!$B6*'R0=150MV'!E20/totci+Composition!$B7*'R0=150MV'!E21/totci+Composition!$B8*'R0=150MV'!E22/totci+Composition!$B9*'R0=150MV'!E23/totci+Composition!$B10*'R0=150MV'!E24/totci+Composition!$B11*'R0=150MV'!E25/totci+Composition!$B12*'R0=150MV'!E26/totci+Composition!$B13*'R0=150MV'!E27/totci+Composition!$B14*'R0=150MV'!E28/totci+Composition!$B15*'R0=150MV'!E29/totci+Composition!$B16*'R0=150MV'!E30/totci+Composition!$B17*'R0=150MV'!E31/totci</f>
        <v>1.0325760383923996</v>
      </c>
      <c r="F9" s="5">
        <f>Composition!$B4*'R0=150MV'!F18/totci+Composition!$B5*'R0=150MV'!F19/totci+Composition!$B6*'R0=150MV'!F20/totci+Composition!$B7*'R0=150MV'!F21/totci+Composition!$B8*'R0=150MV'!F22/totci+Composition!$B9*'R0=150MV'!F23/totci+Composition!$B10*'R0=150MV'!F24/totci+Composition!$B11*'R0=150MV'!F25/totci+Composition!$B12*'R0=150MV'!F26/totci+Composition!$B13*'R0=150MV'!F27/totci+Composition!$B14*'R0=150MV'!F28/totci+Composition!$B15*'R0=150MV'!F29/totci+Composition!$B16*'R0=150MV'!F30/totci+Composition!$B17*'R0=150MV'!F31/totci</f>
        <v>1.5932614623057002</v>
      </c>
      <c r="G9" s="5">
        <f>Composition!$B4*'R0=150MV'!G18/totci+Composition!$B5*'R0=150MV'!G19/totci+Composition!$B6*'R0=150MV'!G20/totci+Composition!$B7*'R0=150MV'!G21/totci+Composition!$B8*'R0=150MV'!G22/totci+Composition!$B9*'R0=150MV'!G23/totci+Composition!$B10*'R0=150MV'!G24/totci+Composition!$B11*'R0=150MV'!G25/totci+Composition!$B12*'R0=150MV'!G26/totci+Composition!$B13*'R0=150MV'!G27/totci+Composition!$B14*'R0=150MV'!G28/totci+Composition!$B15*'R0=150MV'!G29/totci+Composition!$B16*'R0=150MV'!G30/totci+Composition!$B17*'R0=150MV'!G31/totci</f>
        <v>603.31413590548</v>
      </c>
      <c r="H9" s="5">
        <f>Composition!$B4*'R0=150MV'!H18/totci+Composition!$B5*'R0=150MV'!H19/totci+Composition!$B6*'R0=150MV'!H20/totci+Composition!$B7*'R0=150MV'!H21/totci+Composition!$B8*'R0=150MV'!H22/totci+Composition!$B9*'R0=150MV'!H23/totci+Composition!$B10*'R0=150MV'!H24/totci+Composition!$B11*'R0=150MV'!H25/totci+Composition!$B12*'R0=150MV'!H26/totci+Composition!$B13*'R0=150MV'!H27/totci+Composition!$B14*'R0=150MV'!H28/totci+Composition!$B15*'R0=150MV'!H29/totci+Composition!$B16*'R0=150MV'!H30/totci+Composition!$B17*'R0=150MV'!H31/totci</f>
        <v>8.532771552000002</v>
      </c>
      <c r="I9" s="5">
        <f>Composition!$B4*'R0=150MV'!I18/totci+Composition!$B5*'R0=150MV'!I19/totci+Composition!$B6*'R0=150MV'!I20/totci+Composition!$B7*'R0=150MV'!I21/totci+Composition!$B8*'R0=150MV'!I22/totci+Composition!$B9*'R0=150MV'!I23/totci+Composition!$B10*'R0=150MV'!I24/totci+Composition!$B11*'R0=150MV'!I25/totci+Composition!$B12*'R0=150MV'!I26/totci+Composition!$B13*'R0=150MV'!I27/totci+Composition!$B14*'R0=150MV'!I28/totci+Composition!$B15*'R0=150MV'!I29/totci+Composition!$B16*'R0=150MV'!I30/totci+Composition!$B17*'R0=150MV'!I31/totci</f>
        <v>0.143480500017</v>
      </c>
      <c r="J9" s="5">
        <f>Composition!$B4*'R0=150MV'!J18/totci+Composition!$B5*'R0=150MV'!J19/totci+Composition!$B6*'R0=150MV'!J20/totci+Composition!$B7*'R0=150MV'!J21/totci+Composition!$B8*'R0=150MV'!J22/totci+Composition!$B9*'R0=150MV'!J23/totci+Composition!$B10*'R0=150MV'!J24/totci+Composition!$B11*'R0=150MV'!J25/totci+Composition!$B12*'R0=150MV'!J26/totci+Composition!$B13*'R0=150MV'!J27/totci+Composition!$B14*'R0=150MV'!J28/totci+Composition!$B15*'R0=150MV'!J29/totci+Composition!$B16*'R0=150MV'!J30/totci+Composition!$B17*'R0=150MV'!J31/totci</f>
        <v>0.17844417035000004</v>
      </c>
      <c r="K9" s="5">
        <f>Composition!$B4*'R0=150MV'!K18/totci+Composition!$B5*'R0=150MV'!K19/totci+Composition!$B6*'R0=150MV'!K20/totci+Composition!$B7*'R0=150MV'!K21/totci+Composition!$B8*'R0=150MV'!K22/totci+Composition!$B9*'R0=150MV'!K23/totci+Composition!$B10*'R0=150MV'!K24/totci+Composition!$B11*'R0=150MV'!K25/totci+Composition!$B12*'R0=150MV'!K26/totci+Composition!$B13*'R0=150MV'!K27/totci+Composition!$B14*'R0=150MV'!K28/totci+Composition!$B15*'R0=150MV'!K29/totci+Composition!$B16*'R0=150MV'!K30/totci+Composition!$B17*'R0=150MV'!K31/totci</f>
        <v>2.8507930969999995</v>
      </c>
      <c r="L9" s="5">
        <f>Composition!$B4*'R0=150MV'!L18/totci+Composition!$B5*'R0=150MV'!L19/totci+Composition!$B6*'R0=150MV'!L20/totci+Composition!$B7*'R0=150MV'!L21/totci+Composition!$B8*'R0=150MV'!L22/totci+Composition!$B9*'R0=150MV'!L23/totci+Composition!$B10*'R0=150MV'!L24/totci+Composition!$B11*'R0=150MV'!L25/totci+Composition!$B12*'R0=150MV'!L26/totci+Composition!$B13*'R0=150MV'!L27/totci+Composition!$B14*'R0=150MV'!L28/totci+Composition!$B15*'R0=150MV'!L29/totci+Composition!$B16*'R0=150MV'!L30/totci+Composition!$B17*'R0=150MV'!L31/totci</f>
        <v>1018.004245</v>
      </c>
      <c r="M9" s="5">
        <f>Composition!$B4*'R0=150MV'!M18/totci+Composition!$B5*'R0=150MV'!M19/totci+Composition!$B6*'R0=150MV'!M20/totci+Composition!$B7*'R0=150MV'!M21/totci+Composition!$B8*'R0=150MV'!M22/totci+Composition!$B9*'R0=150MV'!M23/totci+Composition!$B10*'R0=150MV'!M24/totci+Composition!$B11*'R0=150MV'!M25/totci+Composition!$B12*'R0=150MV'!M26/totci+Composition!$B13*'R0=150MV'!M27/totci+Composition!$B14*'R0=150MV'!M28/totci+Composition!$B15*'R0=150MV'!M29/totci+Composition!$B16*'R0=150MV'!M30/totci+Composition!$B17*'R0=150MV'!M31/totci</f>
        <v>0.006832487999999999</v>
      </c>
    </row>
    <row r="10" spans="1:13" ht="15.75" thickBot="1">
      <c r="A10" s="12" t="s">
        <v>38</v>
      </c>
      <c r="B10" s="14">
        <f>Composition!$C4*'R0=150MV'!B18/totuser+Composition!$C5*'R0=150MV'!B19/totuser+Composition!$C6*'R0=150MV'!B20/totuser+Composition!$C7*'R0=150MV'!B21/totuser+Composition!$C8*'R0=150MV'!B22/totuser+Composition!$C9*'R0=150MV'!B23/totuser+Composition!$C10*'R0=150MV'!B24/totuser+Composition!$C11*'R0=150MV'!B25/totuser+Composition!$C12*'R0=150MV'!B26/totuser+Composition!$C13*'R0=150MV'!B27/totuser+Composition!$C14*'R0=150MV'!B28/totuser+Composition!$C15*'R0=150MV'!B29/totuser+Composition!$C16*'R0=150MV'!B30/totuser+Composition!$C17*'R0=150MV'!B31/totuser</f>
        <v>0</v>
      </c>
      <c r="C10" s="24">
        <f>Composition!$C4*'R0=150MV'!C18/totuser+Composition!$C5*'R0=150MV'!C19/totuser+Composition!$C6*'R0=150MV'!C20/totuser+Composition!$C7*'R0=150MV'!C21/totuser+Composition!$C8*'R0=150MV'!C22/totuser+Composition!$C9*'R0=150MV'!C23/totuser+Composition!$C10*'R0=150MV'!C24/totuser+Composition!$C11*'R0=150MV'!C25/totuser+Composition!$C12*'R0=150MV'!C26/totuser+Composition!$C13*'R0=150MV'!C27/totuser+Composition!$C14*'R0=150MV'!C28/totuser+Composition!$C15*'R0=150MV'!C29/totuser+Composition!$C16*'R0=150MV'!C30/totuser+Composition!$C17*'R0=150MV'!C31/totuser</f>
        <v>0</v>
      </c>
      <c r="D10" s="24">
        <f>Composition!$C4*'R0=150MV'!D18/totuser+Composition!$C5*'R0=150MV'!D19/totuser+Composition!$C6*'R0=150MV'!D20/totuser+Composition!$C7*'R0=150MV'!D21/totuser+Composition!$C8*'R0=150MV'!D22/totuser+Composition!$C9*'R0=150MV'!D23/totuser+Composition!$C10*'R0=150MV'!D24/totuser+Composition!$C11*'R0=150MV'!D25/totuser+Composition!$C12*'R0=150MV'!D26/totuser+Composition!$C13*'R0=150MV'!D27/totuser+Composition!$C14*'R0=150MV'!D28/totuser+Composition!$C15*'R0=150MV'!D29/totuser+Composition!$C16*'R0=150MV'!D30/totuser+Composition!$C17*'R0=150MV'!D31/totuser</f>
        <v>0</v>
      </c>
      <c r="E10" s="24">
        <f>Composition!$C4*'R0=150MV'!E18/totuser+Composition!$C5*'R0=150MV'!E19/totuser+Composition!$C6*'R0=150MV'!E20/totuser+Composition!$C7*'R0=150MV'!E21/totuser+Composition!$C8*'R0=150MV'!E22/totuser+Composition!$C9*'R0=150MV'!E23/totuser+Composition!$C10*'R0=150MV'!E24/totuser+Composition!$C11*'R0=150MV'!E25/totuser+Composition!$C12*'R0=150MV'!E26/totuser+Composition!$C13*'R0=150MV'!E27/totuser+Composition!$C14*'R0=150MV'!E28/totuser+Composition!$C15*'R0=150MV'!E29/totuser+Composition!$C16*'R0=150MV'!E30/totuser+Composition!$C17*'R0=150MV'!E31/totuser</f>
        <v>0</v>
      </c>
      <c r="F10" s="24">
        <f>Composition!$C4*'R0=150MV'!F18/totuser+Composition!$C5*'R0=150MV'!F19/totuser+Composition!$C6*'R0=150MV'!F20/totuser+Composition!$C7*'R0=150MV'!F21/totuser+Composition!$C8*'R0=150MV'!F22/totuser+Composition!$C9*'R0=150MV'!F23/totuser+Composition!$C10*'R0=150MV'!F24/totuser+Composition!$C11*'R0=150MV'!F25/totuser+Composition!$C12*'R0=150MV'!F26/totuser+Composition!$C13*'R0=150MV'!F27/totuser+Composition!$C14*'R0=150MV'!F28/totuser+Composition!$C15*'R0=150MV'!F29/totuser+Composition!$C16*'R0=150MV'!F30/totuser+Composition!$C17*'R0=150MV'!F31/totuser</f>
        <v>0</v>
      </c>
      <c r="G10" s="24">
        <f>Composition!$C4*'R0=150MV'!G18/totuser+Composition!$C5*'R0=150MV'!G19/totuser+Composition!$C6*'R0=150MV'!G20/totuser+Composition!$C7*'R0=150MV'!G21/totuser+Composition!$C8*'R0=150MV'!G22/totuser+Composition!$C9*'R0=150MV'!G23/totuser+Composition!$C10*'R0=150MV'!G24/totuser+Composition!$C11*'R0=150MV'!G25/totuser+Composition!$C12*'R0=150MV'!G26/totuser+Composition!$C13*'R0=150MV'!G27/totuser+Composition!$C14*'R0=150MV'!G28/totuser+Composition!$C15*'R0=150MV'!G29/totuser+Composition!$C16*'R0=150MV'!G30/totuser+Composition!$C17*'R0=150MV'!G31/totuser</f>
        <v>0</v>
      </c>
      <c r="H10" s="24">
        <f>Composition!$C4*'R0=150MV'!H18/totuser+Composition!$C5*'R0=150MV'!H19/totuser+Composition!$C6*'R0=150MV'!H20/totuser+Composition!$C7*'R0=150MV'!H21/totuser+Composition!$C8*'R0=150MV'!H22/totuser+Composition!$C9*'R0=150MV'!H23/totuser+Composition!$C10*'R0=150MV'!H24/totuser+Composition!$C11*'R0=150MV'!H25/totuser+Composition!$C12*'R0=150MV'!H26/totuser+Composition!$C13*'R0=150MV'!H27/totuser+Composition!$C14*'R0=150MV'!H28/totuser+Composition!$C15*'R0=150MV'!H29/totuser+Composition!$C16*'R0=150MV'!H30/totuser+Composition!$C17*'R0=150MV'!H31/totuser</f>
        <v>0</v>
      </c>
      <c r="I10" s="24">
        <f>Composition!$C4*'R0=150MV'!I18/totuser+Composition!$C5*'R0=150MV'!I19/totuser+Composition!$C6*'R0=150MV'!I20/totuser+Composition!$C7*'R0=150MV'!I21/totuser+Composition!$C8*'R0=150MV'!I22/totuser+Composition!$C9*'R0=150MV'!I23/totuser+Composition!$C10*'R0=150MV'!I24/totuser+Composition!$C11*'R0=150MV'!I25/totuser+Composition!$C12*'R0=150MV'!I26/totuser+Composition!$C13*'R0=150MV'!I27/totuser+Composition!$C14*'R0=150MV'!I28/totuser+Composition!$C15*'R0=150MV'!I29/totuser+Composition!$C16*'R0=150MV'!I30/totuser+Composition!$C17*'R0=150MV'!I31/totuser</f>
        <v>0</v>
      </c>
      <c r="J10" s="24">
        <f>Composition!$C4*'R0=150MV'!J18/totuser+Composition!$C5*'R0=150MV'!J19/totuser+Composition!$C6*'R0=150MV'!J20/totuser+Composition!$C7*'R0=150MV'!J21/totuser+Composition!$C8*'R0=150MV'!J22/totuser+Composition!$C9*'R0=150MV'!J23/totuser+Composition!$C10*'R0=150MV'!J24/totuser+Composition!$C11*'R0=150MV'!J25/totuser+Composition!$C12*'R0=150MV'!J26/totuser+Composition!$C13*'R0=150MV'!J27/totuser+Composition!$C14*'R0=150MV'!J28/totuser+Composition!$C15*'R0=150MV'!J29/totuser+Composition!$C16*'R0=150MV'!J30/totuser+Composition!$C17*'R0=150MV'!J31/totuser</f>
        <v>0</v>
      </c>
      <c r="K10" s="24">
        <f>Composition!$C4*'R0=150MV'!K18/totuser+Composition!$C5*'R0=150MV'!K19/totuser+Composition!$C6*'R0=150MV'!K20/totuser+Composition!$C7*'R0=150MV'!K21/totuser+Composition!$C8*'R0=150MV'!K22/totuser+Composition!$C9*'R0=150MV'!K23/totuser+Composition!$C10*'R0=150MV'!K24/totuser+Composition!$C11*'R0=150MV'!K25/totuser+Composition!$C12*'R0=150MV'!K26/totuser+Composition!$C13*'R0=150MV'!K27/totuser+Composition!$C14*'R0=150MV'!K28/totuser+Composition!$C15*'R0=150MV'!K29/totuser+Composition!$C16*'R0=150MV'!K30/totuser+Composition!$C17*'R0=150MV'!K31/totuser</f>
        <v>0</v>
      </c>
      <c r="L10" s="24">
        <f>Composition!$C4*'R0=150MV'!L18/totuser+Composition!$C5*'R0=150MV'!L19/totuser+Composition!$C6*'R0=150MV'!L20/totuser+Composition!$C7*'R0=150MV'!L21/totuser+Composition!$C8*'R0=150MV'!L22/totuser+Composition!$C9*'R0=150MV'!L23/totuser+Composition!$C10*'R0=150MV'!L24/totuser+Composition!$C11*'R0=150MV'!L25/totuser+Composition!$C12*'R0=150MV'!L26/totuser+Composition!$C13*'R0=150MV'!L27/totuser+Composition!$C14*'R0=150MV'!L28/totuser+Composition!$C15*'R0=150MV'!L29/totuser+Composition!$C16*'R0=150MV'!L30/totuser+Composition!$C17*'R0=150MV'!L31/totuser</f>
        <v>0</v>
      </c>
      <c r="M10" s="25">
        <f>Composition!$C4*'R0=150MV'!M18/totuser+Composition!$C5*'R0=150MV'!M19/totuser+Composition!$C6*'R0=150MV'!M20/totuser+Composition!$C7*'R0=150MV'!M21/totuser+Composition!$C8*'R0=150MV'!M22/totuser+Composition!$C9*'R0=150MV'!M23/totuser+Composition!$C10*'R0=150MV'!M24/totuser+Composition!$C11*'R0=150MV'!M25/totuser+Composition!$C12*'R0=150MV'!M26/totuser+Composition!$C13*'R0=150MV'!M27/totuser+Composition!$C14*'R0=150MV'!M28/totuser+Composition!$C15*'R0=150MV'!M29/totuser+Composition!$C16*'R0=150MV'!M30/totuser+Composition!$C17*'R0=150MV'!M31/totuser</f>
        <v>0</v>
      </c>
    </row>
    <row r="14" ht="15">
      <c r="A14" s="3" t="s">
        <v>39</v>
      </c>
    </row>
    <row r="15" ht="15">
      <c r="A15" s="3"/>
    </row>
    <row r="16" spans="1:13" ht="15">
      <c r="A16" s="2" t="s">
        <v>1</v>
      </c>
      <c r="B16" s="2" t="s">
        <v>29</v>
      </c>
      <c r="C16" s="2" t="s">
        <v>23</v>
      </c>
      <c r="D16" s="2" t="s">
        <v>24</v>
      </c>
      <c r="E16" s="2" t="s">
        <v>25</v>
      </c>
      <c r="F16" s="2" t="s">
        <v>26</v>
      </c>
      <c r="G16" s="2" t="s">
        <v>27</v>
      </c>
      <c r="H16" s="2" t="s">
        <v>28</v>
      </c>
      <c r="I16" s="2" t="s">
        <v>30</v>
      </c>
      <c r="J16" s="2" t="s">
        <v>31</v>
      </c>
      <c r="K16" s="2" t="s">
        <v>32</v>
      </c>
      <c r="L16" s="2" t="s">
        <v>33</v>
      </c>
      <c r="M16" s="2" t="s">
        <v>34</v>
      </c>
    </row>
    <row r="17" spans="1:13" ht="15">
      <c r="A17" s="2"/>
      <c r="B17" s="2" t="s">
        <v>35</v>
      </c>
      <c r="C17" s="2" t="s">
        <v>35</v>
      </c>
      <c r="D17" s="2" t="s">
        <v>36</v>
      </c>
      <c r="E17" s="2" t="s">
        <v>35</v>
      </c>
      <c r="F17" s="2" t="s">
        <v>35</v>
      </c>
      <c r="G17" s="2" t="s">
        <v>36</v>
      </c>
      <c r="H17" s="2" t="s">
        <v>36</v>
      </c>
      <c r="I17" s="2" t="s">
        <v>35</v>
      </c>
      <c r="J17" s="2" t="s">
        <v>35</v>
      </c>
      <c r="K17" s="2" t="s">
        <v>36</v>
      </c>
      <c r="L17" s="2" t="s">
        <v>36</v>
      </c>
      <c r="M17" s="2" t="s">
        <v>36</v>
      </c>
    </row>
    <row r="18" spans="1:13" ht="15">
      <c r="A18" s="2" t="s">
        <v>3</v>
      </c>
      <c r="B18" s="5"/>
      <c r="C18" s="5"/>
      <c r="D18" s="5">
        <v>1601.3</v>
      </c>
      <c r="E18" s="5"/>
      <c r="F18" s="5"/>
      <c r="G18" s="5"/>
      <c r="H18" s="5"/>
      <c r="I18" s="5"/>
      <c r="J18" s="5"/>
      <c r="K18" s="5"/>
      <c r="L18" s="5"/>
      <c r="M18" s="5"/>
    </row>
    <row r="19" spans="1:13" ht="15">
      <c r="A19" s="2" t="s">
        <v>4</v>
      </c>
      <c r="B19" s="5"/>
      <c r="C19" s="5"/>
      <c r="D19" s="5">
        <v>103.1</v>
      </c>
      <c r="E19" s="5"/>
      <c r="F19" s="5"/>
      <c r="G19" s="5"/>
      <c r="H19" s="5"/>
      <c r="I19" s="5"/>
      <c r="J19" s="5"/>
      <c r="K19" s="5"/>
      <c r="L19" s="5"/>
      <c r="M19" s="5"/>
    </row>
    <row r="20" spans="1:13" ht="15">
      <c r="A20" s="2" t="s">
        <v>5</v>
      </c>
      <c r="B20" s="5"/>
      <c r="C20" s="5"/>
      <c r="D20" s="5">
        <v>40.453</v>
      </c>
      <c r="E20" s="5"/>
      <c r="F20" s="5"/>
      <c r="G20" s="5"/>
      <c r="H20" s="5"/>
      <c r="I20" s="5"/>
      <c r="J20" s="5"/>
      <c r="K20" s="5"/>
      <c r="L20" s="5"/>
      <c r="M20" s="5"/>
    </row>
    <row r="21" spans="1:13" ht="15">
      <c r="A21" s="2" t="s">
        <v>6</v>
      </c>
      <c r="B21" s="5">
        <v>2.102</v>
      </c>
      <c r="C21" s="5">
        <v>58.035</v>
      </c>
      <c r="D21" s="5">
        <v>36.188</v>
      </c>
      <c r="E21" s="5"/>
      <c r="F21" s="5"/>
      <c r="G21" s="5"/>
      <c r="H21" s="5"/>
      <c r="I21" s="5"/>
      <c r="J21" s="5"/>
      <c r="K21" s="5"/>
      <c r="L21" s="5"/>
      <c r="M21" s="5"/>
    </row>
    <row r="22" spans="1:13" ht="15">
      <c r="A22" s="2" t="s">
        <v>7</v>
      </c>
      <c r="B22" s="5"/>
      <c r="C22" s="5"/>
      <c r="D22" s="5"/>
      <c r="E22" s="5">
        <v>22.68</v>
      </c>
      <c r="F22" s="5">
        <v>61.622</v>
      </c>
      <c r="G22" s="5"/>
      <c r="H22" s="5"/>
      <c r="I22" s="5"/>
      <c r="J22" s="5"/>
      <c r="K22" s="5"/>
      <c r="L22" s="5"/>
      <c r="M22" s="5"/>
    </row>
    <row r="23" spans="1:13" ht="15">
      <c r="A23" s="2" t="s">
        <v>8</v>
      </c>
      <c r="B23" s="5">
        <v>1.7769</v>
      </c>
      <c r="C23" s="5">
        <v>61.223</v>
      </c>
      <c r="D23" s="5">
        <v>6.3477</v>
      </c>
      <c r="E23" s="5">
        <v>7.7095</v>
      </c>
      <c r="F23" s="5">
        <v>10.923</v>
      </c>
      <c r="G23" s="5">
        <v>1455.7</v>
      </c>
      <c r="H23" s="5"/>
      <c r="I23" s="5"/>
      <c r="J23" s="5"/>
      <c r="K23" s="5"/>
      <c r="L23" s="5"/>
      <c r="M23" s="5"/>
    </row>
    <row r="24" spans="1:13" ht="15">
      <c r="A24" s="2" t="s">
        <v>9</v>
      </c>
      <c r="B24" s="5">
        <v>1.5932</v>
      </c>
      <c r="C24" s="5">
        <v>44.86</v>
      </c>
      <c r="D24" s="5">
        <v>4.8475</v>
      </c>
      <c r="E24" s="5">
        <v>2.6262</v>
      </c>
      <c r="F24" s="5">
        <v>5.0024</v>
      </c>
      <c r="G24" s="5">
        <v>10672</v>
      </c>
      <c r="H24" s="5"/>
      <c r="I24" s="5"/>
      <c r="J24" s="5"/>
      <c r="K24" s="5"/>
      <c r="L24" s="5"/>
      <c r="M24" s="5"/>
    </row>
    <row r="25" spans="1:13" ht="15">
      <c r="A25" s="2" t="s">
        <v>10</v>
      </c>
      <c r="B25" s="5">
        <v>1.741</v>
      </c>
      <c r="C25" s="5">
        <v>29.448</v>
      </c>
      <c r="D25" s="5">
        <v>2.0635</v>
      </c>
      <c r="E25" s="5">
        <v>1.3018</v>
      </c>
      <c r="F25" s="5">
        <v>1.6273</v>
      </c>
      <c r="G25" s="5">
        <v>3184.6</v>
      </c>
      <c r="H25" s="5"/>
      <c r="I25" s="5"/>
      <c r="J25" s="5"/>
      <c r="K25" s="5"/>
      <c r="L25" s="5"/>
      <c r="M25" s="5"/>
    </row>
    <row r="26" spans="1:13" ht="15">
      <c r="A26" s="2" t="s">
        <v>11</v>
      </c>
      <c r="B26" s="5"/>
      <c r="C26" s="5"/>
      <c r="D26" s="5"/>
      <c r="E26" s="5">
        <v>0.31569</v>
      </c>
      <c r="F26" s="5">
        <v>0.36905</v>
      </c>
      <c r="G26" s="5">
        <v>600.96</v>
      </c>
      <c r="H26" s="5"/>
      <c r="I26" s="5"/>
      <c r="J26" s="5"/>
      <c r="K26" s="5"/>
      <c r="L26" s="5"/>
      <c r="M26" s="5"/>
    </row>
    <row r="27" spans="1:13" ht="15">
      <c r="A27" s="2" t="s">
        <v>12</v>
      </c>
      <c r="B27" s="5"/>
      <c r="C27" s="5"/>
      <c r="D27" s="5"/>
      <c r="E27" s="5"/>
      <c r="F27" s="5"/>
      <c r="G27" s="5"/>
      <c r="H27" s="5">
        <v>1676.2</v>
      </c>
      <c r="I27" s="5"/>
      <c r="J27" s="5"/>
      <c r="K27" s="5"/>
      <c r="L27" s="5"/>
      <c r="M27" s="5"/>
    </row>
    <row r="28" spans="1:13" ht="15">
      <c r="A28" s="2" t="s">
        <v>13</v>
      </c>
      <c r="B28" s="5"/>
      <c r="C28" s="5"/>
      <c r="D28" s="5"/>
      <c r="E28" s="5">
        <v>0.010961</v>
      </c>
      <c r="F28" s="5">
        <v>0.013393</v>
      </c>
      <c r="G28" s="5">
        <v>15.853</v>
      </c>
      <c r="H28" s="5">
        <v>727.37</v>
      </c>
      <c r="I28" s="5">
        <v>15.35</v>
      </c>
      <c r="J28" s="5">
        <v>18.629</v>
      </c>
      <c r="K28" s="5"/>
      <c r="L28" s="5"/>
      <c r="M28" s="5"/>
    </row>
    <row r="29" spans="1:13" ht="15">
      <c r="A29" s="2" t="s">
        <v>14</v>
      </c>
      <c r="B29" s="5"/>
      <c r="C29" s="5"/>
      <c r="D29" s="5">
        <v>1.2002</v>
      </c>
      <c r="E29" s="5"/>
      <c r="F29" s="5"/>
      <c r="G29" s="5">
        <v>2.8169</v>
      </c>
      <c r="H29" s="5">
        <v>56.515</v>
      </c>
      <c r="I29" s="5"/>
      <c r="J29" s="5"/>
      <c r="K29" s="5"/>
      <c r="L29" s="5"/>
      <c r="M29" s="5"/>
    </row>
    <row r="30" spans="1:13" ht="15">
      <c r="A30" s="2" t="s">
        <v>15</v>
      </c>
      <c r="B30" s="5">
        <v>0.65509</v>
      </c>
      <c r="C30" s="5">
        <v>13.89</v>
      </c>
      <c r="D30" s="5">
        <v>0.42007</v>
      </c>
      <c r="E30" s="5">
        <v>0.00099726</v>
      </c>
      <c r="F30" s="5">
        <v>0.0010624</v>
      </c>
      <c r="G30" s="5">
        <v>0.21036</v>
      </c>
      <c r="H30" s="5">
        <v>4.2746</v>
      </c>
      <c r="I30" s="5">
        <v>0.0021686</v>
      </c>
      <c r="J30" s="5">
        <v>0.025474</v>
      </c>
      <c r="K30" s="5">
        <v>15.029</v>
      </c>
      <c r="L30" s="5">
        <v>5441.2</v>
      </c>
      <c r="M30" s="5"/>
    </row>
    <row r="31" spans="1:13" ht="15">
      <c r="A31" s="13" t="s">
        <v>16</v>
      </c>
      <c r="B31" s="5">
        <v>0.67048</v>
      </c>
      <c r="C31" s="5">
        <v>12.226</v>
      </c>
      <c r="D31" s="5">
        <v>0.35883</v>
      </c>
      <c r="E31" s="5">
        <v>0.00073072</v>
      </c>
      <c r="F31" s="5">
        <v>0.00075341</v>
      </c>
      <c r="G31" s="5">
        <v>0.098464</v>
      </c>
      <c r="H31" s="5">
        <v>2.6126</v>
      </c>
      <c r="I31" s="5">
        <v>0.0017481</v>
      </c>
      <c r="J31" s="5">
        <v>0.011795</v>
      </c>
      <c r="K31" s="5">
        <v>7.5161</v>
      </c>
      <c r="L31" s="5">
        <v>1410.5</v>
      </c>
      <c r="M31" s="5">
        <v>0.6344</v>
      </c>
    </row>
    <row r="32" ht="15">
      <c r="A32" s="2"/>
    </row>
    <row r="33" ht="15">
      <c r="A33" s="2"/>
    </row>
  </sheetData>
  <sheetProtection/>
  <printOptions/>
  <pageMargins left="0.787401575" right="0.787401575" top="0.984251969" bottom="0.984251969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reto</dc:creator>
  <cp:keywords/>
  <dc:description/>
  <cp:lastModifiedBy>Reto Trappitsch</cp:lastModifiedBy>
  <dcterms:created xsi:type="dcterms:W3CDTF">2011-06-22T16:26:27Z</dcterms:created>
  <dcterms:modified xsi:type="dcterms:W3CDTF">2015-08-20T19:10:13Z</dcterms:modified>
  <cp:category/>
  <cp:version/>
  <cp:contentType/>
  <cp:contentStatus/>
</cp:coreProperties>
</file>