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3200" windowWidth="24960" windowHeight="15600" tabRatio="500" activeTab="0"/>
  </bookViews>
  <sheets>
    <sheet name="Composition" sheetId="1" r:id="rId1"/>
    <sheet name="M=550MeV" sheetId="2" r:id="rId2"/>
  </sheets>
  <definedNames>
    <definedName name="totci">'Composition'!$B$20</definedName>
    <definedName name="totuser">'Composition'!$C$20</definedName>
  </definedNames>
  <calcPr fullCalcOnLoad="1"/>
</workbook>
</file>

<file path=xl/sharedStrings.xml><?xml version="1.0" encoding="utf-8"?>
<sst xmlns="http://schemas.openxmlformats.org/spreadsheetml/2006/main" count="92" uniqueCount="42">
  <si>
    <t>Composition</t>
  </si>
  <si>
    <t>Element</t>
  </si>
  <si>
    <t>Your composition [g/g]</t>
  </si>
  <si>
    <t>B</t>
  </si>
  <si>
    <t>C</t>
  </si>
  <si>
    <t>N</t>
  </si>
  <si>
    <t>O</t>
  </si>
  <si>
    <t>Na</t>
  </si>
  <si>
    <t>Mg</t>
  </si>
  <si>
    <t>Al</t>
  </si>
  <si>
    <t>Si</t>
  </si>
  <si>
    <t>S</t>
  </si>
  <si>
    <t>K</t>
  </si>
  <si>
    <t>Ca</t>
  </si>
  <si>
    <t>Ti</t>
  </si>
  <si>
    <t>Fe</t>
  </si>
  <si>
    <t>Ni</t>
  </si>
  <si>
    <t>TOTAL</t>
  </si>
  <si>
    <t>Sum</t>
  </si>
  <si>
    <t>CI composition* [g/g]</t>
  </si>
  <si>
    <t>Total production</t>
  </si>
  <si>
    <t>He-4</t>
  </si>
  <si>
    <t>Be-10</t>
  </si>
  <si>
    <t>Ne-21</t>
  </si>
  <si>
    <t>Ne-22</t>
  </si>
  <si>
    <t>Al-26</t>
  </si>
  <si>
    <t>Cl-36</t>
  </si>
  <si>
    <t xml:space="preserve">He-3 </t>
  </si>
  <si>
    <t>Ar-36</t>
  </si>
  <si>
    <t>Ar-38</t>
  </si>
  <si>
    <t>Ca-41</t>
  </si>
  <si>
    <t>Mn-53</t>
  </si>
  <si>
    <t>Fe-60</t>
  </si>
  <si>
    <t>[cm3 STP / g / Ma]</t>
  </si>
  <si>
    <t>[dpm / kg]</t>
  </si>
  <si>
    <t>CI composition</t>
  </si>
  <si>
    <t>Your composition</t>
  </si>
  <si>
    <t>Element production rates</t>
  </si>
  <si>
    <t>[1e-8 cm3 STP / g / Ma]</t>
  </si>
  <si>
    <t>Cr</t>
  </si>
  <si>
    <t>GCR production rates</t>
  </si>
  <si>
    <t>M = 550 MeV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</si>
</sst>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E+00"/>
    <numFmt numFmtId="181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10"/>
      <name val="Calibri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180" fontId="0" fillId="0" borderId="14" xfId="0" applyNumberFormat="1" applyBorder="1" applyAlignment="1">
      <alignment/>
    </xf>
    <xf numFmtId="11" fontId="0" fillId="0" borderId="0" xfId="0" applyNumberForma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8</xdr:col>
      <xdr:colOff>752475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19625" y="238125"/>
          <a:ext cx="4095750" cy="3467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to use this sheet: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composition in the box on the left, an example is given for CI composition. If your composition is not in g/g, adopt the total below to fit your values (e.g., 100, if your composition is given in weight %). Then browse to the tab with the modulation value you are interested in. In the upper half, the production rates for all calculated isotopes is given in cm3 STP / g / Ma for noble gases and in dpm / kg for radionuclides. In the lower half, the elemental production rates are given.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different flux values, the production rates can be scaled linearly.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*CI composition taken from Palme H. and Jones A. (2003) Solar System Abundances of the Elements, pp. 41-61. In Meteorites, Comets, and Planets (ed. A.M. Davis) Vol. 1 Treatise on Geochemistry (eds. H.D. Holland and K.K. Turekian), Elsevier-Pergamon, Oxford.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20"/>
  <sheetViews>
    <sheetView tabSelected="1" zoomScalePageLayoutView="0" workbookViewId="0" topLeftCell="A1">
      <selection activeCell="B16" sqref="B16"/>
    </sheetView>
  </sheetViews>
  <sheetFormatPr defaultColWidth="11.00390625" defaultRowHeight="15.75"/>
  <cols>
    <col min="2" max="2" width="18.625" style="0" bestFit="1" customWidth="1"/>
    <col min="3" max="3" width="19.875" style="0" bestFit="1" customWidth="1"/>
  </cols>
  <sheetData>
    <row r="1" ht="18.75">
      <c r="A1" s="1" t="s">
        <v>0</v>
      </c>
    </row>
    <row r="3" spans="1:3" ht="16.5" thickBot="1">
      <c r="A3" s="2" t="s">
        <v>1</v>
      </c>
      <c r="B3" s="2" t="s">
        <v>19</v>
      </c>
      <c r="C3" s="12" t="s">
        <v>2</v>
      </c>
    </row>
    <row r="4" spans="1:3" ht="15.75">
      <c r="A4" t="s">
        <v>3</v>
      </c>
      <c r="B4" s="5">
        <v>6.9E-07</v>
      </c>
      <c r="C4" s="7"/>
    </row>
    <row r="5" spans="1:3" ht="15.75">
      <c r="A5" t="s">
        <v>4</v>
      </c>
      <c r="B5" s="5">
        <v>0.0322</v>
      </c>
      <c r="C5" s="8"/>
    </row>
    <row r="6" spans="1:3" ht="15.75">
      <c r="A6" t="s">
        <v>5</v>
      </c>
      <c r="B6" s="5">
        <v>0.00318</v>
      </c>
      <c r="C6" s="8"/>
    </row>
    <row r="7" spans="1:3" ht="15.75">
      <c r="A7" t="s">
        <v>6</v>
      </c>
      <c r="B7" s="5">
        <v>0.465</v>
      </c>
      <c r="C7" s="8"/>
    </row>
    <row r="8" spans="1:3" ht="15.75">
      <c r="A8" t="s">
        <v>7</v>
      </c>
      <c r="B8" s="5">
        <v>0.004982</v>
      </c>
      <c r="C8" s="8"/>
    </row>
    <row r="9" spans="1:3" ht="15.75">
      <c r="A9" t="s">
        <v>8</v>
      </c>
      <c r="B9" s="5">
        <v>0.0961</v>
      </c>
      <c r="C9" s="8"/>
    </row>
    <row r="10" spans="1:3" ht="15.75">
      <c r="A10" t="s">
        <v>9</v>
      </c>
      <c r="B10" s="5">
        <v>0.00849</v>
      </c>
      <c r="C10" s="8"/>
    </row>
    <row r="11" spans="1:3" ht="15.75">
      <c r="A11" t="s">
        <v>10</v>
      </c>
      <c r="B11" s="5">
        <v>0.1068</v>
      </c>
      <c r="C11" s="8"/>
    </row>
    <row r="12" spans="1:3" ht="15.75">
      <c r="A12" t="s">
        <v>11</v>
      </c>
      <c r="B12" s="5">
        <v>0.0541</v>
      </c>
      <c r="C12" s="8"/>
    </row>
    <row r="13" spans="1:3" ht="15.75">
      <c r="A13" t="s">
        <v>12</v>
      </c>
      <c r="B13" s="5">
        <v>0.000544</v>
      </c>
      <c r="C13" s="8"/>
    </row>
    <row r="14" spans="1:3" ht="15.75">
      <c r="A14" t="s">
        <v>13</v>
      </c>
      <c r="B14" s="5">
        <v>0.00932</v>
      </c>
      <c r="C14" s="8"/>
    </row>
    <row r="15" spans="1:3" ht="15.75">
      <c r="A15" t="s">
        <v>14</v>
      </c>
      <c r="B15" s="5">
        <v>0.000458</v>
      </c>
      <c r="C15" s="8"/>
    </row>
    <row r="16" spans="1:3" ht="15.75">
      <c r="A16" t="s">
        <v>39</v>
      </c>
      <c r="B16" s="5"/>
      <c r="C16" s="8"/>
    </row>
    <row r="17" spans="1:3" ht="15.75">
      <c r="A17" t="s">
        <v>15</v>
      </c>
      <c r="B17" s="5">
        <v>0.1843</v>
      </c>
      <c r="C17" s="8"/>
    </row>
    <row r="18" spans="1:3" ht="16.5" thickBot="1">
      <c r="A18" s="4" t="s">
        <v>16</v>
      </c>
      <c r="B18" s="6">
        <v>0.01077</v>
      </c>
      <c r="C18" s="9"/>
    </row>
    <row r="19" spans="1:3" ht="15.75">
      <c r="A19" t="s">
        <v>18</v>
      </c>
      <c r="B19" s="10">
        <f>SUM(B4:B18)</f>
        <v>0.97624469</v>
      </c>
      <c r="C19" s="10">
        <f>SUM(C4:C18)</f>
        <v>0</v>
      </c>
    </row>
    <row r="20" spans="1:3" s="3" customFormat="1" ht="15.75">
      <c r="A20" s="3" t="s">
        <v>17</v>
      </c>
      <c r="B20" s="11">
        <v>1</v>
      </c>
      <c r="C20" s="11">
        <v>1</v>
      </c>
    </row>
  </sheetData>
  <sheetProtection/>
  <printOptions/>
  <pageMargins left="0.787401575" right="0.787401575" top="0.984251969" bottom="0.984251969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50"/>
  <sheetViews>
    <sheetView zoomScalePageLayoutView="0" workbookViewId="0" topLeftCell="A4">
      <selection activeCell="L9" sqref="L9"/>
    </sheetView>
  </sheetViews>
  <sheetFormatPr defaultColWidth="11.00390625" defaultRowHeight="15.75"/>
  <cols>
    <col min="1" max="1" width="15.00390625" style="0" customWidth="1"/>
    <col min="2" max="3" width="20.375" style="0" bestFit="1" customWidth="1"/>
    <col min="4" max="4" width="16.125" style="0" customWidth="1"/>
    <col min="5" max="5" width="20.375" style="0" bestFit="1" customWidth="1"/>
    <col min="6" max="8" width="16.125" style="0" customWidth="1"/>
    <col min="9" max="10" width="20.375" style="0" bestFit="1" customWidth="1"/>
    <col min="11" max="13" width="16.125" style="0" customWidth="1"/>
  </cols>
  <sheetData>
    <row r="1" spans="1:7" ht="18.75">
      <c r="A1" s="1" t="s">
        <v>40</v>
      </c>
      <c r="C1" s="16"/>
      <c r="G1" s="17"/>
    </row>
    <row r="2" ht="15.75">
      <c r="A2" t="s">
        <v>41</v>
      </c>
    </row>
    <row r="5" ht="15.75">
      <c r="A5" s="3" t="s">
        <v>20</v>
      </c>
    </row>
    <row r="6" ht="15.75">
      <c r="A6" s="3"/>
    </row>
    <row r="7" spans="1:13" s="2" customFormat="1" ht="15.75">
      <c r="A7" s="2" t="s">
        <v>0</v>
      </c>
      <c r="B7" s="2" t="s">
        <v>27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2" t="s">
        <v>28</v>
      </c>
      <c r="J7" s="2" t="s">
        <v>29</v>
      </c>
      <c r="K7" s="2" t="s">
        <v>30</v>
      </c>
      <c r="L7" s="2" t="s">
        <v>31</v>
      </c>
      <c r="M7" s="2" t="s">
        <v>32</v>
      </c>
    </row>
    <row r="8" spans="2:13" s="2" customFormat="1" ht="15.75">
      <c r="B8" s="2" t="s">
        <v>38</v>
      </c>
      <c r="C8" s="2" t="s">
        <v>38</v>
      </c>
      <c r="D8" s="2" t="s">
        <v>34</v>
      </c>
      <c r="E8" s="2" t="s">
        <v>38</v>
      </c>
      <c r="F8" s="2" t="s">
        <v>38</v>
      </c>
      <c r="G8" s="2" t="s">
        <v>34</v>
      </c>
      <c r="H8" s="2" t="s">
        <v>34</v>
      </c>
      <c r="I8" s="2" t="s">
        <v>38</v>
      </c>
      <c r="J8" s="2" t="s">
        <v>38</v>
      </c>
      <c r="K8" s="2" t="s">
        <v>34</v>
      </c>
      <c r="L8" s="2" t="s">
        <v>34</v>
      </c>
      <c r="M8" s="2" t="s">
        <v>34</v>
      </c>
    </row>
    <row r="9" spans="1:13" ht="16.5" thickBot="1">
      <c r="A9" s="2" t="s">
        <v>35</v>
      </c>
      <c r="B9" s="5">
        <f>Composition!$B4*'M=550MeV'!B18/totci+Composition!$B5*'M=550MeV'!B19/totci+Composition!$B6*'M=550MeV'!B20/totci+Composition!$B7*'M=550MeV'!B21/totci+Composition!$B8*'M=550MeV'!B22/totci+Composition!$B9*'M=550MeV'!B23/totci+Composition!$B10*'M=550MeV'!B24/totci+Composition!$B11*'M=550MeV'!B25/totci+Composition!$B12*'M=550MeV'!B26/totci+Composition!$B13*'M=550MeV'!B27/totci+Composition!$B14*'M=550MeV'!B28/totci+Composition!$B15*'M=550MeV'!B29/totci+Composition!$B16*'M=550MeV'!B30/totci+Composition!$B17*'M=550MeV'!B31/totci+Composition!$B18*'M=550MeV'!B32/totci</f>
        <v>0.5000781884000001</v>
      </c>
      <c r="C9" s="5">
        <f>Composition!$B4*'M=550MeV'!C18/totci+Composition!$B5*'M=550MeV'!C19/totci+Composition!$B6*'M=550MeV'!C20/totci+Composition!$B7*'M=550MeV'!C21/totci+Composition!$B8*'M=550MeV'!C22/totci+Composition!$B9*'M=550MeV'!C23/totci+Composition!$B10*'M=550MeV'!C24/totci+Composition!$B11*'M=550MeV'!C25/totci+Composition!$B12*'M=550MeV'!C26/totci+Composition!$B13*'M=550MeV'!C27/totci+Composition!$B14*'M=550MeV'!C28/totci+Composition!$B15*'M=550MeV'!C29/totci+Composition!$B16*'M=550MeV'!C30/totci+Composition!$B17*'M=550MeV'!C31/totci+Composition!$B18*'M=550MeV'!C32/totci</f>
        <v>0</v>
      </c>
      <c r="D9" s="5">
        <f>Composition!$B4*'M=550MeV'!D18/totci+Composition!$B5*'M=550MeV'!D19/totci+Composition!$B6*'M=550MeV'!D20/totci+Composition!$B7*'M=550MeV'!D21/totci+Composition!$B8*'M=550MeV'!D22/totci+Composition!$B9*'M=550MeV'!D23/totci+Composition!$B10*'M=550MeV'!D24/totci+Composition!$B11*'M=550MeV'!D25/totci+Composition!$B12*'M=550MeV'!D26/totci+Composition!$B13*'M=550MeV'!D27/totci+Composition!$B14*'M=550MeV'!D28/totci+Composition!$B15*'M=550MeV'!D29/totci+Composition!$B16*'M=550MeV'!D30/totci+Composition!$B17*'M=550MeV'!D31/totci+Composition!$B18*'M=550MeV'!D32/totci</f>
        <v>10.888832334404999</v>
      </c>
      <c r="E9" s="5">
        <f>Composition!$B4*'M=550MeV'!E18/totci+Composition!$B5*'M=550MeV'!E19/totci+Composition!$B6*'M=550MeV'!E20/totci+Composition!$B7*'M=550MeV'!E21/totci+Composition!$B8*'M=550MeV'!E22/totci+Composition!$B9*'M=550MeV'!E23/totci+Composition!$B10*'M=550MeV'!E24/totci+Composition!$B11*'M=550MeV'!E25/totci+Composition!$B12*'M=550MeV'!E26/totci+Composition!$B13*'M=550MeV'!E27/totci+Composition!$B14*'M=550MeV'!E28/totci+Composition!$B15*'M=550MeV'!E29/totci+Composition!$B16*'M=550MeV'!E30/totci+Composition!$B17*'M=550MeV'!E31/totci+Composition!$B18*'M=550MeV'!E32/totci</f>
        <v>0.05113877429000001</v>
      </c>
      <c r="F9" s="5">
        <f>Composition!$B4*'M=550MeV'!F18/totci+Composition!$B5*'M=550MeV'!F19/totci+Composition!$B6*'M=550MeV'!F20/totci+Composition!$B7*'M=550MeV'!F21/totci+Composition!$B8*'M=550MeV'!F22/totci+Composition!$B9*'M=550MeV'!F23/totci+Composition!$B10*'M=550MeV'!F24/totci+Composition!$B11*'M=550MeV'!F25/totci+Composition!$B12*'M=550MeV'!F26/totci+Composition!$B13*'M=550MeV'!F27/totci+Composition!$B14*'M=550MeV'!F28/totci+Composition!$B15*'M=550MeV'!F29/totci+Composition!$B16*'M=550MeV'!F30/totci+Composition!$B17*'M=550MeV'!F31/totci+Composition!$B18*'M=550MeV'!F32/totci</f>
        <v>0.06742203469</v>
      </c>
      <c r="G9" s="5">
        <f>Composition!$B4*'M=550MeV'!G18/totci+Composition!$B5*'M=550MeV'!G19/totci+Composition!$B6*'M=550MeV'!G20/totci+Composition!$B7*'M=550MeV'!G21/totci+Composition!$B8*'M=550MeV'!G22/totci+Composition!$B9*'M=550MeV'!G23/totci+Composition!$B10*'M=550MeV'!G24/totci+Composition!$B11*'M=550MeV'!G25/totci+Composition!$B12*'M=550MeV'!G26/totci+Composition!$B13*'M=550MeV'!G27/totci+Composition!$B14*'M=550MeV'!G28/totci+Composition!$B15*'M=550MeV'!G29/totci+Composition!$B16*'M=550MeV'!G30/totci+Composition!$B17*'M=550MeV'!G31/totci+Composition!$B18*'M=550MeV'!G32/totci</f>
        <v>14.751538866200002</v>
      </c>
      <c r="H9" s="5">
        <f>Composition!$B4*'M=550MeV'!H18/totci+Composition!$B5*'M=550MeV'!H19/totci+Composition!$B6*'M=550MeV'!H20/totci+Composition!$B7*'M=550MeV'!H21/totci+Composition!$B8*'M=550MeV'!H22/totci+Composition!$B9*'M=550MeV'!H23/totci+Composition!$B10*'M=550MeV'!H24/totci+Composition!$B11*'M=550MeV'!H25/totci+Composition!$B12*'M=550MeV'!H26/totci+Composition!$B13*'M=550MeV'!H27/totci+Composition!$B14*'M=550MeV'!H28/totci+Composition!$B15*'M=550MeV'!H29/totci+Composition!$B16*'M=550MeV'!H30/totci+Composition!$B17*'M=550MeV'!H31/totci+Composition!$B18*'M=550MeV'!H32/totci</f>
        <v>0</v>
      </c>
      <c r="I9" s="5">
        <f>Composition!$B4*'M=550MeV'!I18/totci+Composition!$B5*'M=550MeV'!I19/totci+Composition!$B6*'M=550MeV'!I20/totci+Composition!$B7*'M=550MeV'!I21/totci+Composition!$B8*'M=550MeV'!I22/totci+Composition!$B9*'M=550MeV'!I23/totci+Composition!$B10*'M=550MeV'!I24/totci+Composition!$B11*'M=550MeV'!I25/totci+Composition!$B12*'M=550MeV'!I26/totci+Composition!$B13*'M=550MeV'!I27/totci+Composition!$B14*'M=550MeV'!I28/totci+Composition!$B15*'M=550MeV'!I29/totci+Composition!$B16*'M=550MeV'!I30/totci+Composition!$B17*'M=550MeV'!I31/totci+Composition!$B18*'M=550MeV'!I32/totci</f>
        <v>0.00516383583</v>
      </c>
      <c r="J9" s="5">
        <f>Composition!$B4*'M=550MeV'!J18/totci+Composition!$B5*'M=550MeV'!J19/totci+Composition!$B6*'M=550MeV'!J20/totci+Composition!$B7*'M=550MeV'!J21/totci+Composition!$B8*'M=550MeV'!J22/totci+Composition!$B9*'M=550MeV'!J23/totci+Composition!$B10*'M=550MeV'!J24/totci+Composition!$B11*'M=550MeV'!J25/totci+Composition!$B12*'M=550MeV'!J26/totci+Composition!$B13*'M=550MeV'!J27/totci+Composition!$B14*'M=550MeV'!J28/totci+Composition!$B15*'M=550MeV'!J29/totci+Composition!$B16*'M=550MeV'!J30/totci+Composition!$B17*'M=550MeV'!J31/totci+Composition!$B18*'M=550MeV'!J32/totci</f>
        <v>0.01340769387</v>
      </c>
      <c r="K9" s="5">
        <f>Composition!$B4*'M=550MeV'!K18/totci+Composition!$B5*'M=550MeV'!K19/totci+Composition!$B6*'M=550MeV'!K20/totci+Composition!$B7*'M=550MeV'!K21/totci+Composition!$B8*'M=550MeV'!K22/totci+Composition!$B9*'M=550MeV'!K23/totci+Composition!$B10*'M=550MeV'!K24/totci+Composition!$B11*'M=550MeV'!K25/totci+Composition!$B12*'M=550MeV'!K26/totci+Composition!$B13*'M=550MeV'!K27/totci+Composition!$B14*'M=550MeV'!K28/totci+Composition!$B15*'M=550MeV'!K29/totci+Composition!$B16*'M=550MeV'!K30/totci+Composition!$B17*'M=550MeV'!K31/totci+Composition!$B18*'M=550MeV'!K32/totci</f>
        <v>0</v>
      </c>
      <c r="L9" s="5">
        <f>Composition!$B4*'M=550MeV'!L18/totci+Composition!$B5*'M=550MeV'!L19/totci+Composition!$B6*'M=550MeV'!L20/totci+Composition!$B7*'M=550MeV'!L21/totci+Composition!$B8*'M=550MeV'!L22/totci+Composition!$B9*'M=550MeV'!L23/totci+Composition!$B10*'M=550MeV'!L24/totci+Composition!$B11*'M=550MeV'!L25/totci+Composition!$B12*'M=550MeV'!L26/totci+Composition!$B13*'M=550MeV'!L27/totci+Composition!$B14*'M=550MeV'!L28/totci+Composition!$B15*'M=550MeV'!L29/totci+Composition!$B16*'M=550MeV'!L30/totci+Composition!$B17*'M=550MeV'!L31/totci+Composition!$B18*'M=550MeV'!L32/totci</f>
        <v>0</v>
      </c>
      <c r="M9" s="5">
        <f>Composition!$B4*'M=550MeV'!M18/totci+Composition!$B5*'M=550MeV'!M19/totci+Composition!$B6*'M=550MeV'!M20/totci+Composition!$B7*'M=550MeV'!M21/totci+Composition!$B8*'M=550MeV'!M22/totci+Composition!$B9*'M=550MeV'!M23/totci+Composition!$B10*'M=550MeV'!M24/totci+Composition!$B11*'M=550MeV'!M25/totci+Composition!$B12*'M=550MeV'!M26/totci+Composition!$B13*'M=550MeV'!M27/totci+Composition!$B14*'M=550MeV'!M28/totci+Composition!$B15*'M=550MeV'!M29/totci+Composition!$B16*'M=550MeV'!M30/totci+Composition!$B17*'M=550MeV'!M31/totci+Composition!$B18*'M=550MeV'!M32/totci</f>
        <v>0</v>
      </c>
    </row>
    <row r="10" spans="1:13" ht="16.5" thickBot="1">
      <c r="A10" s="12" t="s">
        <v>36</v>
      </c>
      <c r="B10" s="14">
        <f>Composition!$C4*'M=550MeV'!B18/totuser+Composition!$C5*'M=550MeV'!B19/totuser+Composition!$C6*'M=550MeV'!B20/totuser+Composition!$C7*'M=550MeV'!B21/totuser+Composition!$C8*'M=550MeV'!B22/totuser+Composition!$C9*'M=550MeV'!B23/totuser+Composition!$C10*'M=550MeV'!B24/totuser+Composition!$C11*'M=550MeV'!B25/totuser+Composition!$C12*'M=550MeV'!B26/totuser+Composition!$C13*'M=550MeV'!B27/totuser+Composition!$C14*'M=550MeV'!B28/totuser+Composition!$C15*'M=550MeV'!B29/totuser+Composition!$C16*'M=550MeV'!B30/totuser+Composition!$C17*'M=550MeV'!B31/totuser+Composition!$C18*'M=550MeV'!B32/totuser</f>
        <v>0</v>
      </c>
      <c r="C10" s="18">
        <f>Composition!$C4*'M=550MeV'!C18/totuser+Composition!$C5*'M=550MeV'!C19/totuser+Composition!$C6*'M=550MeV'!C20/totuser+Composition!$C7*'M=550MeV'!C21/totuser+Composition!$C8*'M=550MeV'!C22/totuser+Composition!$C9*'M=550MeV'!C23/totuser+Composition!$C10*'M=550MeV'!C24/totuser+Composition!$C11*'M=550MeV'!C25/totuser+Composition!$C12*'M=550MeV'!C26/totuser+Composition!$C13*'M=550MeV'!C27/totuser+Composition!$C14*'M=550MeV'!C28/totuser+Composition!$C15*'M=550MeV'!C29/totuser+Composition!$C16*'M=550MeV'!C30/totuser+Composition!$C17*'M=550MeV'!C31/totuser+Composition!$C18*'M=550MeV'!C32/totuser</f>
        <v>0</v>
      </c>
      <c r="D10" s="18">
        <f>Composition!$C4*'M=550MeV'!D18/totuser+Composition!$C5*'M=550MeV'!D19/totuser+Composition!$C6*'M=550MeV'!D20/totuser+Composition!$C7*'M=550MeV'!D21/totuser+Composition!$C8*'M=550MeV'!D22/totuser+Composition!$C9*'M=550MeV'!D23/totuser+Composition!$C10*'M=550MeV'!D24/totuser+Composition!$C11*'M=550MeV'!D25/totuser+Composition!$C12*'M=550MeV'!D26/totuser+Composition!$C13*'M=550MeV'!D27/totuser+Composition!$C14*'M=550MeV'!D28/totuser+Composition!$C15*'M=550MeV'!D29/totuser+Composition!$C16*'M=550MeV'!D30/totuser+Composition!$C17*'M=550MeV'!D31/totuser+Composition!$C18*'M=550MeV'!D32/totuser</f>
        <v>0</v>
      </c>
      <c r="E10" s="18">
        <f>Composition!$C4*'M=550MeV'!E18/totuser+Composition!$C5*'M=550MeV'!E19/totuser+Composition!$C6*'M=550MeV'!E20/totuser+Composition!$C7*'M=550MeV'!E21/totuser+Composition!$C8*'M=550MeV'!E22/totuser+Composition!$C9*'M=550MeV'!E23/totuser+Composition!$C10*'M=550MeV'!E24/totuser+Composition!$C11*'M=550MeV'!E25/totuser+Composition!$C12*'M=550MeV'!E26/totuser+Composition!$C13*'M=550MeV'!E27/totuser+Composition!$C14*'M=550MeV'!E28/totuser+Composition!$C15*'M=550MeV'!E29/totuser+Composition!$C16*'M=550MeV'!E30/totuser+Composition!$C17*'M=550MeV'!E31/totuser+Composition!$C18*'M=550MeV'!E32/totuser</f>
        <v>0</v>
      </c>
      <c r="F10" s="18">
        <f>Composition!$C4*'M=550MeV'!F18/totuser+Composition!$C5*'M=550MeV'!F19/totuser+Composition!$C6*'M=550MeV'!F20/totuser+Composition!$C7*'M=550MeV'!F21/totuser+Composition!$C8*'M=550MeV'!F22/totuser+Composition!$C9*'M=550MeV'!F23/totuser+Composition!$C10*'M=550MeV'!F24/totuser+Composition!$C11*'M=550MeV'!F25/totuser+Composition!$C12*'M=550MeV'!F26/totuser+Composition!$C13*'M=550MeV'!F27/totuser+Composition!$C14*'M=550MeV'!F28/totuser+Composition!$C15*'M=550MeV'!F29/totuser+Composition!$C16*'M=550MeV'!F30/totuser+Composition!$C17*'M=550MeV'!F31/totuser+Composition!$C18*'M=550MeV'!F32/totuser</f>
        <v>0</v>
      </c>
      <c r="G10" s="18">
        <f>Composition!$C4*'M=550MeV'!G18/totuser+Composition!$C5*'M=550MeV'!G19/totuser+Composition!$C6*'M=550MeV'!G20/totuser+Composition!$C7*'M=550MeV'!G21/totuser+Composition!$C8*'M=550MeV'!G22/totuser+Composition!$C9*'M=550MeV'!G23/totuser+Composition!$C10*'M=550MeV'!G24/totuser+Composition!$C11*'M=550MeV'!G25/totuser+Composition!$C12*'M=550MeV'!G26/totuser+Composition!$C13*'M=550MeV'!G27/totuser+Composition!$C14*'M=550MeV'!G28/totuser+Composition!$C15*'M=550MeV'!G29/totuser+Composition!$C16*'M=550MeV'!G30/totuser+Composition!$C17*'M=550MeV'!G31/totuser+Composition!$C18*'M=550MeV'!G32/totuser</f>
        <v>0</v>
      </c>
      <c r="H10" s="18">
        <f>Composition!$C4*'M=550MeV'!H18/totuser+Composition!$C5*'M=550MeV'!H19/totuser+Composition!$C6*'M=550MeV'!H20/totuser+Composition!$C7*'M=550MeV'!H21/totuser+Composition!$C8*'M=550MeV'!H22/totuser+Composition!$C9*'M=550MeV'!H23/totuser+Composition!$C10*'M=550MeV'!H24/totuser+Composition!$C11*'M=550MeV'!H25/totuser+Composition!$C12*'M=550MeV'!H26/totuser+Composition!$C13*'M=550MeV'!H27/totuser+Composition!$C14*'M=550MeV'!H28/totuser+Composition!$C15*'M=550MeV'!H29/totuser+Composition!$C16*'M=550MeV'!H30/totuser+Composition!$C17*'M=550MeV'!H31/totuser+Composition!$C18*'M=550MeV'!H32/totuser</f>
        <v>0</v>
      </c>
      <c r="I10" s="18">
        <f>Composition!$C4*'M=550MeV'!I18/totuser+Composition!$C5*'M=550MeV'!I19/totuser+Composition!$C6*'M=550MeV'!I20/totuser+Composition!$C7*'M=550MeV'!I21/totuser+Composition!$C8*'M=550MeV'!I22/totuser+Composition!$C9*'M=550MeV'!I23/totuser+Composition!$C10*'M=550MeV'!I24/totuser+Composition!$C11*'M=550MeV'!I25/totuser+Composition!$C12*'M=550MeV'!I26/totuser+Composition!$C13*'M=550MeV'!I27/totuser+Composition!$C14*'M=550MeV'!I28/totuser+Composition!$C15*'M=550MeV'!I29/totuser+Composition!$C16*'M=550MeV'!I30/totuser+Composition!$C17*'M=550MeV'!I31/totuser+Composition!$C18*'M=550MeV'!I32/totuser</f>
        <v>0</v>
      </c>
      <c r="J10" s="18">
        <f>Composition!$C4*'M=550MeV'!J18/totuser+Composition!$C5*'M=550MeV'!J19/totuser+Composition!$C6*'M=550MeV'!J20/totuser+Composition!$C7*'M=550MeV'!J21/totuser+Composition!$C8*'M=550MeV'!J22/totuser+Composition!$C9*'M=550MeV'!J23/totuser+Composition!$C10*'M=550MeV'!J24/totuser+Composition!$C11*'M=550MeV'!J25/totuser+Composition!$C12*'M=550MeV'!J26/totuser+Composition!$C13*'M=550MeV'!J27/totuser+Composition!$C14*'M=550MeV'!J28/totuser+Composition!$C15*'M=550MeV'!J29/totuser+Composition!$C16*'M=550MeV'!J30/totuser+Composition!$C17*'M=550MeV'!J31/totuser+Composition!$C18*'M=550MeV'!J32/totuser</f>
        <v>0</v>
      </c>
      <c r="K10" s="18">
        <f>Composition!$C4*'M=550MeV'!K18/totuser+Composition!$C5*'M=550MeV'!K19/totuser+Composition!$C6*'M=550MeV'!K20/totuser+Composition!$C7*'M=550MeV'!K21/totuser+Composition!$C8*'M=550MeV'!K22/totuser+Composition!$C9*'M=550MeV'!K23/totuser+Composition!$C10*'M=550MeV'!K24/totuser+Composition!$C11*'M=550MeV'!K25/totuser+Composition!$C12*'M=550MeV'!K26/totuser+Composition!$C13*'M=550MeV'!K27/totuser+Composition!$C14*'M=550MeV'!K28/totuser+Composition!$C15*'M=550MeV'!K29/totuser+Composition!$C16*'M=550MeV'!K30/totuser+Composition!$C17*'M=550MeV'!K31/totuser+Composition!$C18*'M=550MeV'!K32/totuser</f>
        <v>0</v>
      </c>
      <c r="L10" s="18">
        <f>Composition!$C4*'M=550MeV'!L18/totuser+Composition!$C5*'M=550MeV'!L19/totuser+Composition!$C6*'M=550MeV'!L20/totuser+Composition!$C7*'M=550MeV'!L21/totuser+Composition!$C8*'M=550MeV'!L22/totuser+Composition!$C9*'M=550MeV'!L23/totuser+Composition!$C10*'M=550MeV'!L24/totuser+Composition!$C11*'M=550MeV'!L25/totuser+Composition!$C12*'M=550MeV'!L26/totuser+Composition!$C13*'M=550MeV'!L27/totuser+Composition!$C14*'M=550MeV'!L28/totuser+Composition!$C15*'M=550MeV'!L29/totuser+Composition!$C16*'M=550MeV'!L30/totuser+Composition!$C17*'M=550MeV'!L31/totuser+Composition!$C18*'M=550MeV'!L32/totuser</f>
        <v>0</v>
      </c>
      <c r="M10" s="19">
        <f>Composition!$C4*'M=550MeV'!M18/totuser+Composition!$C5*'M=550MeV'!M19/totuser+Composition!$C6*'M=550MeV'!M20/totuser+Composition!$C7*'M=550MeV'!M21/totuser+Composition!$C8*'M=550MeV'!M22/totuser+Composition!$C9*'M=550MeV'!M23/totuser+Composition!$C10*'M=550MeV'!M24/totuser+Composition!$C11*'M=550MeV'!M25/totuser+Composition!$C12*'M=550MeV'!M26/totuser+Composition!$C13*'M=550MeV'!M27/totuser+Composition!$C14*'M=550MeV'!M28/totuser+Composition!$C15*'M=550MeV'!M29/totuser+Composition!$C16*'M=550MeV'!M30/totuser+Composition!$C17*'M=550MeV'!M31/totuser+Composition!$C18*'M=550MeV'!M32/totuser</f>
        <v>0</v>
      </c>
    </row>
    <row r="11" ht="15.75">
      <c r="E11">
        <f>E9/F9</f>
        <v>0.7584875556653126</v>
      </c>
    </row>
    <row r="12" ht="15.75">
      <c r="E12" s="5"/>
    </row>
    <row r="14" ht="15.75">
      <c r="A14" s="3" t="s">
        <v>37</v>
      </c>
    </row>
    <row r="15" ht="15.75">
      <c r="A15" s="3"/>
    </row>
    <row r="16" spans="1:13" ht="15.75">
      <c r="A16" s="2" t="s">
        <v>1</v>
      </c>
      <c r="B16" s="2" t="s">
        <v>27</v>
      </c>
      <c r="C16" s="2" t="s">
        <v>21</v>
      </c>
      <c r="D16" s="2" t="s">
        <v>22</v>
      </c>
      <c r="E16" s="2" t="s">
        <v>23</v>
      </c>
      <c r="F16" s="2" t="s">
        <v>24</v>
      </c>
      <c r="G16" s="2" t="s">
        <v>25</v>
      </c>
      <c r="H16" s="2" t="s">
        <v>26</v>
      </c>
      <c r="I16" s="2" t="s">
        <v>28</v>
      </c>
      <c r="J16" s="2" t="s">
        <v>29</v>
      </c>
      <c r="K16" s="2" t="s">
        <v>30</v>
      </c>
      <c r="L16" s="2" t="s">
        <v>31</v>
      </c>
      <c r="M16" s="2" t="s">
        <v>32</v>
      </c>
    </row>
    <row r="17" spans="1:13" ht="15.75">
      <c r="A17" s="2"/>
      <c r="B17" s="2" t="s">
        <v>33</v>
      </c>
      <c r="C17" s="2" t="s">
        <v>33</v>
      </c>
      <c r="D17" s="2" t="s">
        <v>34</v>
      </c>
      <c r="E17" s="2" t="s">
        <v>33</v>
      </c>
      <c r="F17" s="2" t="s">
        <v>33</v>
      </c>
      <c r="G17" s="2" t="s">
        <v>34</v>
      </c>
      <c r="H17" s="2" t="s">
        <v>34</v>
      </c>
      <c r="I17" s="2" t="s">
        <v>33</v>
      </c>
      <c r="J17" s="2" t="s">
        <v>33</v>
      </c>
      <c r="K17" s="2" t="s">
        <v>34</v>
      </c>
      <c r="L17" s="2" t="s">
        <v>34</v>
      </c>
      <c r="M17" s="2" t="s">
        <v>34</v>
      </c>
    </row>
    <row r="18" spans="1:13" ht="15.75">
      <c r="A18" s="2" t="s">
        <v>3</v>
      </c>
      <c r="B18" s="15"/>
      <c r="C18" s="5"/>
      <c r="D18" s="5">
        <v>2.5145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2" t="s">
        <v>4</v>
      </c>
      <c r="B19" s="15"/>
      <c r="C19" s="5"/>
      <c r="D19" s="5">
        <v>35.44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2" t="s">
        <v>5</v>
      </c>
      <c r="B20" s="15"/>
      <c r="C20" s="5"/>
      <c r="D20" s="5">
        <v>16.15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2" t="s">
        <v>6</v>
      </c>
      <c r="B21" s="15">
        <v>0.43682</v>
      </c>
      <c r="C21" s="5"/>
      <c r="D21" s="5">
        <v>15.67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2" t="s">
        <v>7</v>
      </c>
      <c r="B22" s="15"/>
      <c r="C22" s="5"/>
      <c r="D22" s="5"/>
      <c r="E22" s="5">
        <v>0.22036</v>
      </c>
      <c r="F22" s="5">
        <v>0.21764</v>
      </c>
      <c r="G22" s="5"/>
      <c r="H22" s="5"/>
      <c r="I22" s="5"/>
      <c r="J22" s="5"/>
      <c r="K22" s="5"/>
      <c r="L22" s="5"/>
      <c r="M22" s="5"/>
    </row>
    <row r="23" spans="1:13" ht="15.75">
      <c r="A23" s="2" t="s">
        <v>8</v>
      </c>
      <c r="B23" s="15">
        <v>0.50071</v>
      </c>
      <c r="C23" s="5"/>
      <c r="D23" s="5">
        <v>9.6153</v>
      </c>
      <c r="E23" s="5">
        <v>0.22791</v>
      </c>
      <c r="F23" s="5">
        <v>0.3486</v>
      </c>
      <c r="G23" s="5">
        <v>2.2224</v>
      </c>
      <c r="H23" s="5"/>
      <c r="I23" s="5"/>
      <c r="J23" s="5"/>
      <c r="K23" s="5"/>
      <c r="L23" s="5"/>
      <c r="M23" s="5"/>
    </row>
    <row r="24" spans="1:13" ht="15.75">
      <c r="A24" s="2" t="s">
        <v>9</v>
      </c>
      <c r="B24" s="15">
        <v>0.50646</v>
      </c>
      <c r="C24" s="5"/>
      <c r="D24" s="5">
        <v>9.4702</v>
      </c>
      <c r="E24" s="5">
        <v>0.18623</v>
      </c>
      <c r="F24" s="5">
        <v>0.20768</v>
      </c>
      <c r="G24" s="5">
        <v>114.4</v>
      </c>
      <c r="H24" s="5"/>
      <c r="I24" s="5"/>
      <c r="J24" s="5"/>
      <c r="K24" s="5"/>
      <c r="L24" s="5"/>
      <c r="M24" s="5"/>
    </row>
    <row r="25" spans="1:13" ht="15.75">
      <c r="A25" s="2" t="s">
        <v>10</v>
      </c>
      <c r="B25" s="15">
        <v>0.57567</v>
      </c>
      <c r="C25" s="5"/>
      <c r="D25" s="5">
        <v>6.2808</v>
      </c>
      <c r="E25" s="5">
        <v>0.15015</v>
      </c>
      <c r="F25" s="5">
        <v>0.18141</v>
      </c>
      <c r="G25" s="5">
        <v>96.501</v>
      </c>
      <c r="H25" s="5"/>
      <c r="I25" s="5"/>
      <c r="J25" s="5"/>
      <c r="K25" s="5"/>
      <c r="L25" s="5"/>
      <c r="M25" s="5"/>
    </row>
    <row r="26" spans="1:13" ht="15.75">
      <c r="A26" s="2" t="s">
        <v>11</v>
      </c>
      <c r="B26" s="15"/>
      <c r="C26" s="5"/>
      <c r="D26" s="5"/>
      <c r="E26" s="5">
        <v>0.11113</v>
      </c>
      <c r="F26" s="5">
        <v>0.11845</v>
      </c>
      <c r="G26" s="5">
        <v>45.428</v>
      </c>
      <c r="H26" s="5"/>
      <c r="I26" s="5"/>
      <c r="J26" s="5"/>
      <c r="K26" s="5"/>
      <c r="L26" s="5"/>
      <c r="M26" s="5"/>
    </row>
    <row r="27" spans="1:13" ht="15.75">
      <c r="A27" s="2" t="s">
        <v>12</v>
      </c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2" t="s">
        <v>13</v>
      </c>
      <c r="B28" s="15"/>
      <c r="C28" s="5"/>
      <c r="D28" s="5"/>
      <c r="E28" s="5">
        <v>0.052946</v>
      </c>
      <c r="F28" s="5">
        <v>0.061288</v>
      </c>
      <c r="G28" s="5">
        <v>20.247</v>
      </c>
      <c r="H28" s="5"/>
      <c r="I28" s="5">
        <v>0.14007</v>
      </c>
      <c r="J28" s="5">
        <v>0.27057</v>
      </c>
      <c r="K28" s="5"/>
      <c r="L28" s="5"/>
      <c r="M28" s="5"/>
    </row>
    <row r="29" spans="1:13" ht="15.75">
      <c r="A29" s="2" t="s">
        <v>14</v>
      </c>
      <c r="B29" s="15"/>
      <c r="C29" s="5"/>
      <c r="D29" s="5">
        <v>5.1378</v>
      </c>
      <c r="E29" s="5"/>
      <c r="F29" s="5"/>
      <c r="G29" s="5">
        <v>5.4574</v>
      </c>
      <c r="H29" s="5"/>
      <c r="I29" s="5"/>
      <c r="J29" s="5"/>
      <c r="K29" s="5"/>
      <c r="L29" s="5"/>
      <c r="M29" s="5"/>
    </row>
    <row r="30" spans="1:13" ht="15.75">
      <c r="A30" s="2" t="s">
        <v>39</v>
      </c>
      <c r="B30" s="15"/>
      <c r="C30" s="5"/>
      <c r="D30" s="5"/>
      <c r="E30" s="5">
        <v>0.07972</v>
      </c>
      <c r="F30" s="5">
        <v>0.11092</v>
      </c>
      <c r="G30" s="5"/>
      <c r="H30" s="5"/>
      <c r="I30" s="5"/>
      <c r="J30" s="5"/>
      <c r="K30" s="5"/>
      <c r="L30" s="5"/>
      <c r="M30" s="5"/>
    </row>
    <row r="31" spans="1:13" ht="15.75">
      <c r="A31" s="2" t="s">
        <v>15</v>
      </c>
      <c r="B31" s="15">
        <v>0.93316</v>
      </c>
      <c r="C31" s="5"/>
      <c r="D31" s="5">
        <v>3.7949</v>
      </c>
      <c r="E31" s="5">
        <v>0.020719</v>
      </c>
      <c r="F31" s="5">
        <v>0.024375</v>
      </c>
      <c r="G31" s="5">
        <v>3.163</v>
      </c>
      <c r="H31" s="5"/>
      <c r="I31" s="5">
        <v>0.019821</v>
      </c>
      <c r="J31" s="5">
        <v>0.056493</v>
      </c>
      <c r="K31" s="15"/>
      <c r="L31" s="15"/>
      <c r="M31" s="5"/>
    </row>
    <row r="32" spans="1:13" ht="15.75">
      <c r="A32" s="13" t="s">
        <v>16</v>
      </c>
      <c r="B32" s="15">
        <v>1.0284</v>
      </c>
      <c r="C32" s="5"/>
      <c r="D32" s="5">
        <v>3.0437</v>
      </c>
      <c r="E32" s="5">
        <v>0.018345</v>
      </c>
      <c r="F32" s="5">
        <v>0.021155</v>
      </c>
      <c r="G32" s="5">
        <v>2.6561</v>
      </c>
      <c r="H32" s="5"/>
      <c r="I32" s="5">
        <v>0.019069</v>
      </c>
      <c r="J32" s="5">
        <v>0.044041</v>
      </c>
      <c r="K32" s="15"/>
      <c r="L32" s="15"/>
      <c r="M32" s="5"/>
    </row>
    <row r="33" ht="15.75">
      <c r="A33" s="2"/>
    </row>
    <row r="34" ht="15.75">
      <c r="A34" s="2"/>
    </row>
    <row r="35" spans="12:13" ht="15.75">
      <c r="L35" s="15"/>
      <c r="M35" s="15"/>
    </row>
    <row r="36" spans="3:13" ht="15.75">
      <c r="C36" s="15"/>
      <c r="D36" s="15"/>
      <c r="L36" s="15"/>
      <c r="M36" s="15"/>
    </row>
    <row r="37" spans="3:5" ht="15.75">
      <c r="C37" s="15"/>
      <c r="D37" s="15"/>
      <c r="E37" s="15"/>
    </row>
    <row r="38" spans="3:5" ht="15.75">
      <c r="C38" s="15"/>
      <c r="D38" s="15"/>
      <c r="E38" s="15"/>
    </row>
    <row r="39" spans="3:5" ht="15.75">
      <c r="C39" s="15"/>
      <c r="D39" s="15"/>
      <c r="E39" s="15"/>
    </row>
    <row r="40" spans="3:5" ht="15.75">
      <c r="C40" s="15"/>
      <c r="D40" s="15"/>
      <c r="E40" s="15"/>
    </row>
    <row r="41" spans="3:5" ht="15.75">
      <c r="C41" s="15"/>
      <c r="D41" s="15"/>
      <c r="E41" s="15"/>
    </row>
    <row r="42" spans="3:5" ht="15.75">
      <c r="C42" s="15"/>
      <c r="D42" s="15"/>
      <c r="E42" s="15"/>
    </row>
    <row r="43" spans="3:5" ht="15.75">
      <c r="C43" s="15"/>
      <c r="D43" s="15"/>
      <c r="E43" s="15"/>
    </row>
    <row r="44" spans="3:5" ht="15.75">
      <c r="C44" s="15"/>
      <c r="D44" s="15"/>
      <c r="E44" s="15"/>
    </row>
    <row r="45" spans="3:5" ht="15.75">
      <c r="C45" s="15"/>
      <c r="D45" s="15"/>
      <c r="E45" s="15"/>
    </row>
    <row r="46" spans="3:5" ht="15.75">
      <c r="C46" s="15"/>
      <c r="D46" s="15"/>
      <c r="E46" s="15"/>
    </row>
    <row r="47" spans="3:5" ht="15.75">
      <c r="C47" s="15"/>
      <c r="D47" s="15"/>
      <c r="E47" s="15"/>
    </row>
    <row r="48" spans="3:5" ht="15.75">
      <c r="C48" s="15"/>
      <c r="D48" s="15"/>
      <c r="E48" s="15"/>
    </row>
    <row r="49" spans="3:5" ht="15.75">
      <c r="C49" s="15"/>
      <c r="D49" s="15"/>
      <c r="E49" s="15"/>
    </row>
    <row r="50" spans="3:5" ht="15.75">
      <c r="C50" s="15"/>
      <c r="D50" s="15"/>
      <c r="E50" s="15"/>
    </row>
  </sheetData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</dc:creator>
  <cp:keywords/>
  <dc:description/>
  <cp:lastModifiedBy>reto</cp:lastModifiedBy>
  <dcterms:created xsi:type="dcterms:W3CDTF">2011-06-22T16:26:27Z</dcterms:created>
  <dcterms:modified xsi:type="dcterms:W3CDTF">2015-11-18T15:24:02Z</dcterms:modified>
  <cp:category/>
  <cp:version/>
  <cp:contentType/>
  <cp:contentStatus/>
</cp:coreProperties>
</file>